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1"/>
  </bookViews>
  <sheets>
    <sheet name="Arkusz2" sheetId="1" r:id="rId1"/>
    <sheet name="Zestawienie przyłączy" sheetId="2" r:id="rId2"/>
  </sheets>
  <definedNames>
    <definedName name="Excel_BuiltIn__FilterDatabase_2">'Zestawienie przyłączy'!$A$2:$F$83</definedName>
    <definedName name="_xlnm.Print_Titles" localSheetId="1">'Zestawienie przyłączy'!$1:$4</definedName>
  </definedNames>
  <calcPr fullCalcOnLoad="1"/>
</workbook>
</file>

<file path=xl/sharedStrings.xml><?xml version="1.0" encoding="utf-8"?>
<sst xmlns="http://schemas.openxmlformats.org/spreadsheetml/2006/main" count="188" uniqueCount="107">
  <si>
    <t>LP.</t>
  </si>
  <si>
    <t>DANE PRZYKANALIKA</t>
  </si>
  <si>
    <t>Długość</t>
  </si>
  <si>
    <t>Studnia DN425</t>
  </si>
  <si>
    <t>Nr działki</t>
  </si>
  <si>
    <t>[mb]</t>
  </si>
  <si>
    <t>[kpl.]</t>
  </si>
  <si>
    <t>208</t>
  </si>
  <si>
    <t>140</t>
  </si>
  <si>
    <t>206/3</t>
  </si>
  <si>
    <t>113</t>
  </si>
  <si>
    <t>101</t>
  </si>
  <si>
    <t>95</t>
  </si>
  <si>
    <t>248</t>
  </si>
  <si>
    <t>267</t>
  </si>
  <si>
    <t>255</t>
  </si>
  <si>
    <t>262</t>
  </si>
  <si>
    <t>132</t>
  </si>
  <si>
    <t>135</t>
  </si>
  <si>
    <t>137</t>
  </si>
  <si>
    <t>136/2</t>
  </si>
  <si>
    <t>481</t>
  </si>
  <si>
    <t>478/1</t>
  </si>
  <si>
    <t>476</t>
  </si>
  <si>
    <t>475/1</t>
  </si>
  <si>
    <t>474</t>
  </si>
  <si>
    <t>139/2</t>
  </si>
  <si>
    <t>471</t>
  </si>
  <si>
    <t>545</t>
  </si>
  <si>
    <t>546</t>
  </si>
  <si>
    <t>516</t>
  </si>
  <si>
    <t>517</t>
  </si>
  <si>
    <t>470</t>
  </si>
  <si>
    <t>467/1</t>
  </si>
  <si>
    <t>389</t>
  </si>
  <si>
    <t>390</t>
  </si>
  <si>
    <t>392/1</t>
  </si>
  <si>
    <t>393</t>
  </si>
  <si>
    <t>394</t>
  </si>
  <si>
    <t>395</t>
  </si>
  <si>
    <t>398</t>
  </si>
  <si>
    <t>401</t>
  </si>
  <si>
    <t>403</t>
  </si>
  <si>
    <t>404</t>
  </si>
  <si>
    <t>406/1</t>
  </si>
  <si>
    <t>407</t>
  </si>
  <si>
    <t>409/1</t>
  </si>
  <si>
    <t>410, 411</t>
  </si>
  <si>
    <t>440/2</t>
  </si>
  <si>
    <t>361</t>
  </si>
  <si>
    <t>365</t>
  </si>
  <si>
    <t>387/1</t>
  </si>
  <si>
    <t>385</t>
  </si>
  <si>
    <t>142</t>
  </si>
  <si>
    <t>354</t>
  </si>
  <si>
    <t>366</t>
  </si>
  <si>
    <t xml:space="preserve"> 369, 370</t>
  </si>
  <si>
    <t>352</t>
  </si>
  <si>
    <t>270</t>
  </si>
  <si>
    <t>581</t>
  </si>
  <si>
    <t>219</t>
  </si>
  <si>
    <t>582</t>
  </si>
  <si>
    <t>218</t>
  </si>
  <si>
    <t>213</t>
  </si>
  <si>
    <t>212</t>
  </si>
  <si>
    <t>112</t>
  </si>
  <si>
    <t>111</t>
  </si>
  <si>
    <t>103</t>
  </si>
  <si>
    <t>206/2</t>
  </si>
  <si>
    <t>108</t>
  </si>
  <si>
    <t>107</t>
  </si>
  <si>
    <t>106</t>
  </si>
  <si>
    <t>105</t>
  </si>
  <si>
    <t>62</t>
  </si>
  <si>
    <t>99</t>
  </si>
  <si>
    <t>57</t>
  </si>
  <si>
    <t>58</t>
  </si>
  <si>
    <t>55</t>
  </si>
  <si>
    <t>54</t>
  </si>
  <si>
    <t>205</t>
  </si>
  <si>
    <t>202</t>
  </si>
  <si>
    <t>200, 201</t>
  </si>
  <si>
    <t>10</t>
  </si>
  <si>
    <t>37</t>
  </si>
  <si>
    <t>4</t>
  </si>
  <si>
    <t>Jędrzejowice</t>
  </si>
  <si>
    <t>Miejscowość</t>
  </si>
  <si>
    <t>Podszkodzie</t>
  </si>
  <si>
    <t>Koszt przyłącza [brutto]</t>
  </si>
  <si>
    <t>Załącznik Nr 3 do SIWZ</t>
  </si>
  <si>
    <t>Zestawienie planowanych</t>
  </si>
  <si>
    <t>w miejscowości Jędrzejowice</t>
  </si>
  <si>
    <t>podłączeń do zbiorczego</t>
  </si>
  <si>
    <t>systemu kanalizacyjnego</t>
  </si>
  <si>
    <t>Gminy Bodzechów</t>
  </si>
  <si>
    <t>Termin realizacji</t>
  </si>
  <si>
    <t>kw IV 2014</t>
  </si>
  <si>
    <t>kw II 2015</t>
  </si>
  <si>
    <t>kw II    2015</t>
  </si>
  <si>
    <t>wpisać 1 w odpowiednim kwartale</t>
  </si>
  <si>
    <t>Razem netto</t>
  </si>
  <si>
    <t>Vat 23%</t>
  </si>
  <si>
    <t>Razem brutto</t>
  </si>
  <si>
    <t>Koszt przyłącza [netto]</t>
  </si>
  <si>
    <t xml:space="preserve">Zakres finansowy </t>
  </si>
  <si>
    <t>[netto]</t>
  </si>
  <si>
    <t>[brutto]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</si>
</sst>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"/>
    <numFmt numFmtId="166" formatCode="#,##0.00\ _z_ł"/>
    <numFmt numFmtId="167" formatCode="#,##0.0\ _z_ł"/>
    <numFmt numFmtId="168" formatCode="#,##0.0"/>
    <numFmt numFmtId="169" formatCode="#,##0.00\ &quot;zł&quot;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69" fontId="3" fillId="0" borderId="10" xfId="0" applyNumberFormat="1" applyFont="1" applyBorder="1" applyAlignment="1">
      <alignment wrapText="1"/>
    </xf>
    <xf numFmtId="169" fontId="6" fillId="0" borderId="14" xfId="0" applyNumberFormat="1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9" fontId="3" fillId="0" borderId="18" xfId="0" applyNumberFormat="1" applyFont="1" applyBorder="1" applyAlignment="1">
      <alignment wrapText="1"/>
    </xf>
    <xf numFmtId="0" fontId="0" fillId="0" borderId="0" xfId="0" applyAlignment="1">
      <alignment horizontal="right" wrapText="1"/>
    </xf>
    <xf numFmtId="169" fontId="0" fillId="0" borderId="0" xfId="0" applyNumberFormat="1" applyAlignment="1">
      <alignment wrapText="1"/>
    </xf>
    <xf numFmtId="169" fontId="4" fillId="0" borderId="19" xfId="0" applyNumberFormat="1" applyFont="1" applyBorder="1" applyAlignment="1">
      <alignment wrapText="1"/>
    </xf>
    <xf numFmtId="169" fontId="4" fillId="0" borderId="20" xfId="0" applyNumberFormat="1" applyFont="1" applyBorder="1" applyAlignment="1">
      <alignment wrapText="1"/>
    </xf>
    <xf numFmtId="169" fontId="6" fillId="0" borderId="21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49" fontId="3" fillId="0" borderId="27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169" fontId="4" fillId="0" borderId="28" xfId="0" applyNumberFormat="1" applyFont="1" applyBorder="1" applyAlignment="1">
      <alignment wrapText="1"/>
    </xf>
    <xf numFmtId="0" fontId="0" fillId="0" borderId="27" xfId="0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wrapText="1"/>
    </xf>
    <xf numFmtId="0" fontId="5" fillId="0" borderId="33" xfId="0" applyFont="1" applyBorder="1" applyAlignment="1">
      <alignment horizontal="center" vertical="center"/>
    </xf>
    <xf numFmtId="169" fontId="6" fillId="0" borderId="31" xfId="0" applyNumberFormat="1" applyFont="1" applyBorder="1" applyAlignment="1">
      <alignment horizontal="center" wrapText="1"/>
    </xf>
    <xf numFmtId="169" fontId="6" fillId="0" borderId="34" xfId="0" applyNumberFormat="1" applyFont="1" applyBorder="1" applyAlignment="1">
      <alignment horizontal="center" wrapText="1"/>
    </xf>
    <xf numFmtId="169" fontId="6" fillId="0" borderId="19" xfId="0" applyNumberFormat="1" applyFont="1" applyBorder="1" applyAlignment="1">
      <alignment horizontal="center" wrapText="1"/>
    </xf>
    <xf numFmtId="169" fontId="6" fillId="0" borderId="35" xfId="0" applyNumberFormat="1" applyFont="1" applyBorder="1" applyAlignment="1">
      <alignment horizontal="center" wrapText="1"/>
    </xf>
    <xf numFmtId="169" fontId="6" fillId="0" borderId="20" xfId="0" applyNumberFormat="1" applyFont="1" applyBorder="1" applyAlignment="1">
      <alignment horizontal="center" wrapText="1"/>
    </xf>
    <xf numFmtId="169" fontId="6" fillId="0" borderId="36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C32" sqref="C32"/>
    </sheetView>
  </sheetViews>
  <sheetFormatPr defaultColWidth="9.140625" defaultRowHeight="15"/>
  <sheetData>
    <row r="1" spans="1:11" ht="18.75">
      <c r="A1" s="22" t="s">
        <v>89</v>
      </c>
      <c r="B1" s="22"/>
      <c r="C1" s="22"/>
      <c r="D1" s="22"/>
      <c r="E1" s="22"/>
      <c r="F1" s="22"/>
      <c r="G1" s="22"/>
      <c r="H1" s="22"/>
      <c r="I1" s="22"/>
      <c r="J1" s="21"/>
      <c r="K1" s="21"/>
    </row>
    <row r="16" spans="1:11" ht="15" customHeight="1">
      <c r="A16" s="23" t="s">
        <v>90</v>
      </c>
      <c r="B16" s="23"/>
      <c r="C16" s="23"/>
      <c r="D16" s="23"/>
      <c r="E16" s="23"/>
      <c r="F16" s="23"/>
      <c r="G16" s="23"/>
      <c r="H16" s="23"/>
      <c r="I16" s="23"/>
      <c r="J16" s="20"/>
      <c r="K16" s="20"/>
    </row>
    <row r="17" spans="1:11" ht="15" customHeight="1">
      <c r="A17" s="23"/>
      <c r="B17" s="23"/>
      <c r="C17" s="23"/>
      <c r="D17" s="23"/>
      <c r="E17" s="23"/>
      <c r="F17" s="23"/>
      <c r="G17" s="23"/>
      <c r="H17" s="23"/>
      <c r="I17" s="23"/>
      <c r="J17" s="20"/>
      <c r="K17" s="20"/>
    </row>
    <row r="18" spans="1:11" ht="15" customHeight="1">
      <c r="A18" s="23"/>
      <c r="B18" s="23"/>
      <c r="C18" s="23"/>
      <c r="D18" s="23"/>
      <c r="E18" s="23"/>
      <c r="F18" s="23"/>
      <c r="G18" s="23"/>
      <c r="H18" s="23"/>
      <c r="I18" s="23"/>
      <c r="J18" s="20"/>
      <c r="K18" s="20"/>
    </row>
    <row r="19" spans="1:11" ht="15" customHeight="1">
      <c r="A19" s="24" t="s">
        <v>92</v>
      </c>
      <c r="B19" s="24"/>
      <c r="C19" s="24"/>
      <c r="D19" s="24"/>
      <c r="E19" s="24"/>
      <c r="F19" s="24"/>
      <c r="G19" s="24"/>
      <c r="H19" s="24"/>
      <c r="I19" s="24"/>
      <c r="J19" s="20"/>
      <c r="K19" s="20"/>
    </row>
    <row r="20" spans="1:11" ht="15" customHeight="1">
      <c r="A20" s="24"/>
      <c r="B20" s="24"/>
      <c r="C20" s="24"/>
      <c r="D20" s="24"/>
      <c r="E20" s="24"/>
      <c r="F20" s="24"/>
      <c r="G20" s="24"/>
      <c r="H20" s="24"/>
      <c r="I20" s="24"/>
      <c r="J20" s="20"/>
      <c r="K20" s="20"/>
    </row>
    <row r="21" spans="1:11" ht="15" customHeight="1">
      <c r="A21" s="24"/>
      <c r="B21" s="24"/>
      <c r="C21" s="24"/>
      <c r="D21" s="24"/>
      <c r="E21" s="24"/>
      <c r="F21" s="24"/>
      <c r="G21" s="24"/>
      <c r="H21" s="24"/>
      <c r="I21" s="24"/>
      <c r="J21" s="20"/>
      <c r="K21" s="20"/>
    </row>
    <row r="22" spans="1:11" ht="15" customHeight="1">
      <c r="A22" s="24" t="s">
        <v>93</v>
      </c>
      <c r="B22" s="24"/>
      <c r="C22" s="24"/>
      <c r="D22" s="24"/>
      <c r="E22" s="24"/>
      <c r="F22" s="24"/>
      <c r="G22" s="24"/>
      <c r="H22" s="24"/>
      <c r="I22" s="24"/>
      <c r="J22" s="20"/>
      <c r="K22" s="20"/>
    </row>
    <row r="23" spans="1:11" ht="15" customHeight="1">
      <c r="A23" s="24"/>
      <c r="B23" s="24"/>
      <c r="C23" s="24"/>
      <c r="D23" s="24"/>
      <c r="E23" s="24"/>
      <c r="F23" s="24"/>
      <c r="G23" s="24"/>
      <c r="H23" s="24"/>
      <c r="I23" s="24"/>
      <c r="J23" s="20"/>
      <c r="K23" s="20"/>
    </row>
    <row r="24" spans="1:11" ht="15" customHeight="1">
      <c r="A24" s="24"/>
      <c r="B24" s="24"/>
      <c r="C24" s="24"/>
      <c r="D24" s="24"/>
      <c r="E24" s="24"/>
      <c r="F24" s="24"/>
      <c r="G24" s="24"/>
      <c r="H24" s="24"/>
      <c r="I24" s="24"/>
      <c r="J24" s="20"/>
      <c r="K24" s="20"/>
    </row>
    <row r="25" spans="1:11" ht="15" customHeight="1">
      <c r="A25" s="23" t="s">
        <v>94</v>
      </c>
      <c r="B25" s="23"/>
      <c r="C25" s="23"/>
      <c r="D25" s="23"/>
      <c r="E25" s="23"/>
      <c r="F25" s="23"/>
      <c r="G25" s="23"/>
      <c r="H25" s="23"/>
      <c r="I25" s="23"/>
      <c r="J25" s="20"/>
      <c r="K25" s="20"/>
    </row>
    <row r="26" spans="1:11" ht="15" customHeight="1">
      <c r="A26" s="23"/>
      <c r="B26" s="23"/>
      <c r="C26" s="23"/>
      <c r="D26" s="23"/>
      <c r="E26" s="23"/>
      <c r="F26" s="23"/>
      <c r="G26" s="23"/>
      <c r="H26" s="23"/>
      <c r="I26" s="23"/>
      <c r="J26" s="20"/>
      <c r="K26" s="20"/>
    </row>
    <row r="27" spans="1:11" ht="15" customHeight="1">
      <c r="A27" s="23"/>
      <c r="B27" s="23"/>
      <c r="C27" s="23"/>
      <c r="D27" s="23"/>
      <c r="E27" s="23"/>
      <c r="F27" s="23"/>
      <c r="G27" s="23"/>
      <c r="H27" s="23"/>
      <c r="I27" s="23"/>
      <c r="J27" s="20"/>
      <c r="K27" s="20"/>
    </row>
    <row r="28" spans="1:11" ht="15" customHeight="1">
      <c r="A28" s="23" t="s">
        <v>91</v>
      </c>
      <c r="B28" s="23"/>
      <c r="C28" s="23"/>
      <c r="D28" s="23"/>
      <c r="E28" s="23"/>
      <c r="F28" s="23"/>
      <c r="G28" s="23"/>
      <c r="H28" s="23"/>
      <c r="I28" s="23"/>
      <c r="J28" s="20"/>
      <c r="K28" s="20"/>
    </row>
    <row r="29" spans="1:11" ht="15" customHeight="1">
      <c r="A29" s="23"/>
      <c r="B29" s="23"/>
      <c r="C29" s="23"/>
      <c r="D29" s="23"/>
      <c r="E29" s="23"/>
      <c r="F29" s="23"/>
      <c r="G29" s="23"/>
      <c r="H29" s="23"/>
      <c r="I29" s="23"/>
      <c r="J29" s="20"/>
      <c r="K29" s="20"/>
    </row>
    <row r="30" spans="1:11" ht="15" customHeight="1">
      <c r="A30" s="23"/>
      <c r="B30" s="23"/>
      <c r="C30" s="23"/>
      <c r="D30" s="23"/>
      <c r="E30" s="23"/>
      <c r="F30" s="23"/>
      <c r="G30" s="23"/>
      <c r="H30" s="23"/>
      <c r="I30" s="23"/>
      <c r="J30" s="20"/>
      <c r="K30" s="20"/>
    </row>
    <row r="31" spans="1:11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20"/>
      <c r="K31" s="20"/>
    </row>
    <row r="32" spans="1:11" ht="15" customHeight="1">
      <c r="A32" s="19"/>
      <c r="B32" s="19"/>
      <c r="C32" s="19"/>
      <c r="D32" s="19"/>
      <c r="E32" s="19"/>
      <c r="F32" s="19"/>
      <c r="G32" s="19"/>
      <c r="H32" s="19"/>
      <c r="I32" s="19"/>
      <c r="J32" s="20"/>
      <c r="K32" s="20"/>
    </row>
    <row r="33" spans="1:11" ht="15" customHeight="1">
      <c r="A33" s="19"/>
      <c r="B33" s="19"/>
      <c r="C33" s="19"/>
      <c r="D33" s="19"/>
      <c r="E33" s="19"/>
      <c r="F33" s="19"/>
      <c r="G33" s="19"/>
      <c r="H33" s="19"/>
      <c r="I33" s="19"/>
      <c r="J33" s="20"/>
      <c r="K33" s="20"/>
    </row>
    <row r="34" spans="1:11" ht="15" customHeight="1">
      <c r="A34" s="19"/>
      <c r="B34" s="19"/>
      <c r="C34" s="19"/>
      <c r="D34" s="19"/>
      <c r="E34" s="19"/>
      <c r="F34" s="19"/>
      <c r="G34" s="19"/>
      <c r="H34" s="19"/>
      <c r="I34" s="19"/>
      <c r="J34" s="20"/>
      <c r="K34" s="20"/>
    </row>
    <row r="35" spans="1:11" ht="15" customHeight="1">
      <c r="A35" s="19"/>
      <c r="B35" s="19"/>
      <c r="C35" s="19"/>
      <c r="D35" s="19"/>
      <c r="E35" s="19"/>
      <c r="F35" s="19"/>
      <c r="G35" s="19"/>
      <c r="H35" s="19"/>
      <c r="I35" s="19"/>
      <c r="J35" s="20"/>
      <c r="K35" s="20"/>
    </row>
    <row r="36" spans="1:11" ht="15" customHeight="1">
      <c r="A36" s="19"/>
      <c r="B36" s="19"/>
      <c r="C36" s="19"/>
      <c r="D36" s="19"/>
      <c r="E36" s="19"/>
      <c r="F36" s="19"/>
      <c r="G36" s="19"/>
      <c r="H36" s="19"/>
      <c r="I36" s="19"/>
      <c r="J36" s="20"/>
      <c r="K36" s="20"/>
    </row>
    <row r="37" spans="1:9" ht="15" customHeight="1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15" customHeight="1">
      <c r="A38" s="19"/>
      <c r="B38" s="19"/>
      <c r="C38" s="19"/>
      <c r="D38" s="19"/>
      <c r="E38" s="19"/>
      <c r="F38" s="19"/>
      <c r="G38" s="19"/>
      <c r="H38" s="19"/>
      <c r="I38" s="19"/>
    </row>
  </sheetData>
  <sheetProtection/>
  <mergeCells count="6">
    <mergeCell ref="A1:I1"/>
    <mergeCell ref="A16:I18"/>
    <mergeCell ref="A19:I21"/>
    <mergeCell ref="A25:I27"/>
    <mergeCell ref="A28:I30"/>
    <mergeCell ref="A22:I24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6"/>
  <sheetViews>
    <sheetView tabSelected="1" view="pageLayout" workbookViewId="0" topLeftCell="A64">
      <selection activeCell="H8" sqref="H8"/>
    </sheetView>
  </sheetViews>
  <sheetFormatPr defaultColWidth="9.140625" defaultRowHeight="15"/>
  <cols>
    <col min="1" max="1" width="7.7109375" style="2" customWidth="1"/>
    <col min="2" max="2" width="13.57421875" style="2" customWidth="1"/>
    <col min="3" max="3" width="11.140625" style="6" customWidth="1"/>
    <col min="4" max="4" width="9.7109375" style="6" customWidth="1"/>
    <col min="5" max="5" width="7.8515625" style="6" customWidth="1"/>
    <col min="6" max="6" width="14.140625" style="1" customWidth="1"/>
    <col min="7" max="7" width="12.57421875" style="1" customWidth="1"/>
    <col min="8" max="9" width="9.140625" style="1" customWidth="1"/>
    <col min="10" max="10" width="9.8515625" style="1" bestFit="1" customWidth="1"/>
    <col min="11" max="12" width="9.8515625" style="1" customWidth="1"/>
    <col min="13" max="13" width="9.8515625" style="1" bestFit="1" customWidth="1"/>
    <col min="14" max="16384" width="9.140625" style="1" customWidth="1"/>
  </cols>
  <sheetData>
    <row r="1" spans="1:13" s="3" customFormat="1" ht="24.75" customHeight="1">
      <c r="A1" s="25" t="s">
        <v>0</v>
      </c>
      <c r="B1" s="47" t="s">
        <v>1</v>
      </c>
      <c r="C1" s="48"/>
      <c r="D1" s="48"/>
      <c r="E1" s="48"/>
      <c r="F1" s="48"/>
      <c r="G1" s="49"/>
      <c r="H1" s="62" t="s">
        <v>95</v>
      </c>
      <c r="I1" s="62"/>
      <c r="J1" s="63" t="s">
        <v>104</v>
      </c>
      <c r="K1" s="66"/>
      <c r="L1" s="66"/>
      <c r="M1" s="64"/>
    </row>
    <row r="2" spans="1:13" s="4" customFormat="1" ht="54.75" customHeight="1">
      <c r="A2" s="26"/>
      <c r="B2" s="28" t="s">
        <v>86</v>
      </c>
      <c r="C2" s="30" t="s">
        <v>4</v>
      </c>
      <c r="D2" s="10" t="s">
        <v>2</v>
      </c>
      <c r="E2" s="10" t="s">
        <v>3</v>
      </c>
      <c r="F2" s="28" t="s">
        <v>103</v>
      </c>
      <c r="G2" s="28" t="s">
        <v>88</v>
      </c>
      <c r="H2" s="38" t="s">
        <v>96</v>
      </c>
      <c r="I2" s="38" t="s">
        <v>98</v>
      </c>
      <c r="J2" s="73" t="s">
        <v>96</v>
      </c>
      <c r="K2" s="74"/>
      <c r="L2" s="73" t="s">
        <v>97</v>
      </c>
      <c r="M2" s="75"/>
    </row>
    <row r="3" spans="1:13" s="4" customFormat="1" ht="30" customHeight="1" thickBot="1">
      <c r="A3" s="27"/>
      <c r="B3" s="29"/>
      <c r="C3" s="31"/>
      <c r="D3" s="11" t="s">
        <v>5</v>
      </c>
      <c r="E3" s="11" t="s">
        <v>6</v>
      </c>
      <c r="F3" s="29"/>
      <c r="G3" s="29"/>
      <c r="H3" s="65" t="s">
        <v>99</v>
      </c>
      <c r="I3" s="65"/>
      <c r="J3" s="76" t="s">
        <v>105</v>
      </c>
      <c r="K3" s="77" t="s">
        <v>106</v>
      </c>
      <c r="L3" s="76" t="s">
        <v>105</v>
      </c>
      <c r="M3" s="78" t="s">
        <v>106</v>
      </c>
    </row>
    <row r="4" spans="1:13" s="3" customFormat="1" ht="12" customHeight="1" thickBot="1">
      <c r="A4" s="56">
        <v>1</v>
      </c>
      <c r="B4" s="57">
        <v>2</v>
      </c>
      <c r="C4" s="58">
        <v>3</v>
      </c>
      <c r="D4" s="58">
        <v>4</v>
      </c>
      <c r="E4" s="58">
        <v>5</v>
      </c>
      <c r="F4" s="57">
        <v>6</v>
      </c>
      <c r="G4" s="59">
        <v>7</v>
      </c>
      <c r="H4" s="60">
        <v>8</v>
      </c>
      <c r="I4" s="60">
        <v>9</v>
      </c>
      <c r="J4" s="60">
        <v>10</v>
      </c>
      <c r="K4" s="59"/>
      <c r="L4" s="61">
        <v>11</v>
      </c>
      <c r="M4" s="61">
        <v>11</v>
      </c>
    </row>
    <row r="5" spans="1:13" ht="15" customHeight="1">
      <c r="A5" s="50">
        <v>1</v>
      </c>
      <c r="B5" s="51" t="s">
        <v>85</v>
      </c>
      <c r="C5" s="52" t="s">
        <v>17</v>
      </c>
      <c r="D5" s="53">
        <v>15</v>
      </c>
      <c r="E5" s="53"/>
      <c r="F5" s="32">
        <v>0</v>
      </c>
      <c r="G5" s="54">
        <f>ROUND(F5*1.23,2)</f>
        <v>0</v>
      </c>
      <c r="H5" s="55"/>
      <c r="I5" s="55"/>
      <c r="J5" s="55">
        <f>IF(H5=1,F5,0)</f>
        <v>0</v>
      </c>
      <c r="K5" s="55">
        <f>IF(J5&gt;0,G5,0)</f>
        <v>0</v>
      </c>
      <c r="L5" s="55">
        <f>IF(I5=1,F5,0)</f>
        <v>0</v>
      </c>
      <c r="M5" s="55">
        <f>IF(L5&gt;0,G5,0)</f>
        <v>0</v>
      </c>
    </row>
    <row r="6" spans="1:13" ht="15" customHeight="1">
      <c r="A6" s="12">
        <v>2</v>
      </c>
      <c r="B6" s="7" t="s">
        <v>85</v>
      </c>
      <c r="C6" s="8" t="s">
        <v>18</v>
      </c>
      <c r="D6" s="9">
        <v>22.3</v>
      </c>
      <c r="E6" s="9">
        <v>1</v>
      </c>
      <c r="F6" s="17">
        <v>0</v>
      </c>
      <c r="G6" s="35">
        <f aca="true" t="shared" si="0" ref="G6:G69">ROUND(F6*1.23,2)</f>
        <v>0</v>
      </c>
      <c r="H6" s="39"/>
      <c r="I6" s="39"/>
      <c r="J6" s="55">
        <f aca="true" t="shared" si="1" ref="J6:J69">IF(H6=1,F6,0)</f>
        <v>0</v>
      </c>
      <c r="K6" s="55">
        <f aca="true" t="shared" si="2" ref="K6:K69">IF(J6&gt;0,G6,0)</f>
        <v>0</v>
      </c>
      <c r="L6" s="55">
        <f aca="true" t="shared" si="3" ref="L6:L69">IF(I6=1,F6,0)</f>
        <v>0</v>
      </c>
      <c r="M6" s="55">
        <f aca="true" t="shared" si="4" ref="M6:M69">IF(L6&gt;0,G6,0)</f>
        <v>0</v>
      </c>
    </row>
    <row r="7" spans="1:13" ht="15" customHeight="1">
      <c r="A7" s="12">
        <v>3</v>
      </c>
      <c r="B7" s="7" t="s">
        <v>85</v>
      </c>
      <c r="C7" s="8" t="s">
        <v>19</v>
      </c>
      <c r="D7" s="9">
        <v>4.5</v>
      </c>
      <c r="E7" s="9">
        <v>1</v>
      </c>
      <c r="F7" s="17">
        <v>0</v>
      </c>
      <c r="G7" s="35">
        <f t="shared" si="0"/>
        <v>0</v>
      </c>
      <c r="H7" s="39"/>
      <c r="I7" s="39"/>
      <c r="J7" s="55">
        <f t="shared" si="1"/>
        <v>0</v>
      </c>
      <c r="K7" s="55">
        <f t="shared" si="2"/>
        <v>0</v>
      </c>
      <c r="L7" s="55">
        <f t="shared" si="3"/>
        <v>0</v>
      </c>
      <c r="M7" s="55">
        <f t="shared" si="4"/>
        <v>0</v>
      </c>
    </row>
    <row r="8" spans="1:13" ht="15" customHeight="1">
      <c r="A8" s="12">
        <v>4</v>
      </c>
      <c r="B8" s="7" t="s">
        <v>85</v>
      </c>
      <c r="C8" s="8" t="s">
        <v>20</v>
      </c>
      <c r="D8" s="9">
        <v>9</v>
      </c>
      <c r="E8" s="9">
        <v>1</v>
      </c>
      <c r="F8" s="17">
        <v>0</v>
      </c>
      <c r="G8" s="35">
        <f t="shared" si="0"/>
        <v>0</v>
      </c>
      <c r="H8" s="39"/>
      <c r="I8" s="39"/>
      <c r="J8" s="55">
        <f t="shared" si="1"/>
        <v>0</v>
      </c>
      <c r="K8" s="55">
        <f t="shared" si="2"/>
        <v>0</v>
      </c>
      <c r="L8" s="55">
        <f t="shared" si="3"/>
        <v>0</v>
      </c>
      <c r="M8" s="55">
        <f t="shared" si="4"/>
        <v>0</v>
      </c>
    </row>
    <row r="9" spans="1:13" ht="15" customHeight="1">
      <c r="A9" s="12">
        <v>5</v>
      </c>
      <c r="B9" s="7" t="s">
        <v>85</v>
      </c>
      <c r="C9" s="8" t="s">
        <v>21</v>
      </c>
      <c r="D9" s="9">
        <v>6.4</v>
      </c>
      <c r="E9" s="9">
        <v>1</v>
      </c>
      <c r="F9" s="17">
        <v>0</v>
      </c>
      <c r="G9" s="35">
        <f t="shared" si="0"/>
        <v>0</v>
      </c>
      <c r="H9" s="39"/>
      <c r="I9" s="39"/>
      <c r="J9" s="55">
        <f t="shared" si="1"/>
        <v>0</v>
      </c>
      <c r="K9" s="55">
        <f t="shared" si="2"/>
        <v>0</v>
      </c>
      <c r="L9" s="55">
        <f t="shared" si="3"/>
        <v>0</v>
      </c>
      <c r="M9" s="55">
        <f t="shared" si="4"/>
        <v>0</v>
      </c>
    </row>
    <row r="10" spans="1:13" ht="15" customHeight="1">
      <c r="A10" s="12">
        <v>6</v>
      </c>
      <c r="B10" s="7" t="s">
        <v>85</v>
      </c>
      <c r="C10" s="8" t="s">
        <v>22</v>
      </c>
      <c r="D10" s="9">
        <v>14.5</v>
      </c>
      <c r="E10" s="9">
        <v>1</v>
      </c>
      <c r="F10" s="17">
        <v>0</v>
      </c>
      <c r="G10" s="35">
        <f t="shared" si="0"/>
        <v>0</v>
      </c>
      <c r="H10" s="39"/>
      <c r="I10" s="39"/>
      <c r="J10" s="55">
        <f t="shared" si="1"/>
        <v>0</v>
      </c>
      <c r="K10" s="55">
        <f t="shared" si="2"/>
        <v>0</v>
      </c>
      <c r="L10" s="55">
        <f t="shared" si="3"/>
        <v>0</v>
      </c>
      <c r="M10" s="55">
        <f t="shared" si="4"/>
        <v>0</v>
      </c>
    </row>
    <row r="11" spans="1:13" ht="15" customHeight="1">
      <c r="A11" s="12">
        <v>7</v>
      </c>
      <c r="B11" s="7" t="s">
        <v>85</v>
      </c>
      <c r="C11" s="8" t="s">
        <v>14</v>
      </c>
      <c r="D11" s="9">
        <v>13.2</v>
      </c>
      <c r="E11" s="9">
        <v>1</v>
      </c>
      <c r="F11" s="17">
        <v>0</v>
      </c>
      <c r="G11" s="35">
        <f t="shared" si="0"/>
        <v>0</v>
      </c>
      <c r="H11" s="39"/>
      <c r="I11" s="39"/>
      <c r="J11" s="55">
        <f t="shared" si="1"/>
        <v>0</v>
      </c>
      <c r="K11" s="55">
        <f t="shared" si="2"/>
        <v>0</v>
      </c>
      <c r="L11" s="55">
        <f t="shared" si="3"/>
        <v>0</v>
      </c>
      <c r="M11" s="55">
        <f t="shared" si="4"/>
        <v>0</v>
      </c>
    </row>
    <row r="12" spans="1:13" ht="15" customHeight="1">
      <c r="A12" s="12">
        <v>8</v>
      </c>
      <c r="B12" s="7" t="s">
        <v>85</v>
      </c>
      <c r="C12" s="8" t="s">
        <v>23</v>
      </c>
      <c r="D12" s="9">
        <v>31</v>
      </c>
      <c r="E12" s="9">
        <v>2</v>
      </c>
      <c r="F12" s="17">
        <v>0</v>
      </c>
      <c r="G12" s="35">
        <f t="shared" si="0"/>
        <v>0</v>
      </c>
      <c r="H12" s="39"/>
      <c r="I12" s="39"/>
      <c r="J12" s="55">
        <f t="shared" si="1"/>
        <v>0</v>
      </c>
      <c r="K12" s="55">
        <f t="shared" si="2"/>
        <v>0</v>
      </c>
      <c r="L12" s="55">
        <f t="shared" si="3"/>
        <v>0</v>
      </c>
      <c r="M12" s="55">
        <f t="shared" si="4"/>
        <v>0</v>
      </c>
    </row>
    <row r="13" spans="1:13" ht="15" customHeight="1">
      <c r="A13" s="12">
        <v>9</v>
      </c>
      <c r="B13" s="7" t="s">
        <v>85</v>
      </c>
      <c r="C13" s="8" t="s">
        <v>24</v>
      </c>
      <c r="D13" s="9">
        <v>44.3</v>
      </c>
      <c r="E13" s="9">
        <v>2</v>
      </c>
      <c r="F13" s="17">
        <v>0</v>
      </c>
      <c r="G13" s="35">
        <f t="shared" si="0"/>
        <v>0</v>
      </c>
      <c r="H13" s="39"/>
      <c r="I13" s="39"/>
      <c r="J13" s="55">
        <f t="shared" si="1"/>
        <v>0</v>
      </c>
      <c r="K13" s="55">
        <f t="shared" si="2"/>
        <v>0</v>
      </c>
      <c r="L13" s="55">
        <f t="shared" si="3"/>
        <v>0</v>
      </c>
      <c r="M13" s="55">
        <f t="shared" si="4"/>
        <v>0</v>
      </c>
    </row>
    <row r="14" spans="1:13" ht="15" customHeight="1">
      <c r="A14" s="12">
        <v>10</v>
      </c>
      <c r="B14" s="7" t="s">
        <v>85</v>
      </c>
      <c r="C14" s="8" t="s">
        <v>25</v>
      </c>
      <c r="D14" s="9">
        <v>37.4</v>
      </c>
      <c r="E14" s="9">
        <v>2</v>
      </c>
      <c r="F14" s="17">
        <v>0</v>
      </c>
      <c r="G14" s="35">
        <f t="shared" si="0"/>
        <v>0</v>
      </c>
      <c r="H14" s="39"/>
      <c r="I14" s="39"/>
      <c r="J14" s="55">
        <f t="shared" si="1"/>
        <v>0</v>
      </c>
      <c r="K14" s="55">
        <f t="shared" si="2"/>
        <v>0</v>
      </c>
      <c r="L14" s="55">
        <f t="shared" si="3"/>
        <v>0</v>
      </c>
      <c r="M14" s="55">
        <f t="shared" si="4"/>
        <v>0</v>
      </c>
    </row>
    <row r="15" spans="1:13" ht="15" customHeight="1">
      <c r="A15" s="12">
        <v>11</v>
      </c>
      <c r="B15" s="7" t="s">
        <v>85</v>
      </c>
      <c r="C15" s="8" t="s">
        <v>26</v>
      </c>
      <c r="D15" s="9">
        <v>15.3</v>
      </c>
      <c r="E15" s="9">
        <v>1</v>
      </c>
      <c r="F15" s="17">
        <v>0</v>
      </c>
      <c r="G15" s="35">
        <f t="shared" si="0"/>
        <v>0</v>
      </c>
      <c r="H15" s="39"/>
      <c r="I15" s="39"/>
      <c r="J15" s="55">
        <f t="shared" si="1"/>
        <v>0</v>
      </c>
      <c r="K15" s="55">
        <f t="shared" si="2"/>
        <v>0</v>
      </c>
      <c r="L15" s="55">
        <f t="shared" si="3"/>
        <v>0</v>
      </c>
      <c r="M15" s="55">
        <f t="shared" si="4"/>
        <v>0</v>
      </c>
    </row>
    <row r="16" spans="1:13" ht="15" customHeight="1">
      <c r="A16" s="12">
        <v>12</v>
      </c>
      <c r="B16" s="7" t="s">
        <v>85</v>
      </c>
      <c r="C16" s="8" t="s">
        <v>27</v>
      </c>
      <c r="D16" s="9">
        <v>22.9</v>
      </c>
      <c r="E16" s="9">
        <v>1</v>
      </c>
      <c r="F16" s="17">
        <v>0</v>
      </c>
      <c r="G16" s="35">
        <f t="shared" si="0"/>
        <v>0</v>
      </c>
      <c r="H16" s="39"/>
      <c r="I16" s="39"/>
      <c r="J16" s="55">
        <f t="shared" si="1"/>
        <v>0</v>
      </c>
      <c r="K16" s="55">
        <f t="shared" si="2"/>
        <v>0</v>
      </c>
      <c r="L16" s="55">
        <f t="shared" si="3"/>
        <v>0</v>
      </c>
      <c r="M16" s="55">
        <f t="shared" si="4"/>
        <v>0</v>
      </c>
    </row>
    <row r="17" spans="1:13" ht="15" customHeight="1">
      <c r="A17" s="12">
        <v>13</v>
      </c>
      <c r="B17" s="7" t="s">
        <v>85</v>
      </c>
      <c r="C17" s="8" t="s">
        <v>28</v>
      </c>
      <c r="D17" s="9">
        <v>32.8</v>
      </c>
      <c r="E17" s="9">
        <v>2</v>
      </c>
      <c r="F17" s="17">
        <v>0</v>
      </c>
      <c r="G17" s="35">
        <f t="shared" si="0"/>
        <v>0</v>
      </c>
      <c r="H17" s="39"/>
      <c r="I17" s="39"/>
      <c r="J17" s="55">
        <f t="shared" si="1"/>
        <v>0</v>
      </c>
      <c r="K17" s="55">
        <f t="shared" si="2"/>
        <v>0</v>
      </c>
      <c r="L17" s="55">
        <f t="shared" si="3"/>
        <v>0</v>
      </c>
      <c r="M17" s="55">
        <f t="shared" si="4"/>
        <v>0</v>
      </c>
    </row>
    <row r="18" spans="1:13" ht="15" customHeight="1">
      <c r="A18" s="12">
        <v>14</v>
      </c>
      <c r="B18" s="7" t="s">
        <v>85</v>
      </c>
      <c r="C18" s="8" t="s">
        <v>29</v>
      </c>
      <c r="D18" s="9">
        <v>24.1</v>
      </c>
      <c r="E18" s="9">
        <v>2</v>
      </c>
      <c r="F18" s="17">
        <v>0</v>
      </c>
      <c r="G18" s="35">
        <f t="shared" si="0"/>
        <v>0</v>
      </c>
      <c r="H18" s="39"/>
      <c r="I18" s="39"/>
      <c r="J18" s="55">
        <f t="shared" si="1"/>
        <v>0</v>
      </c>
      <c r="K18" s="55">
        <f t="shared" si="2"/>
        <v>0</v>
      </c>
      <c r="L18" s="55">
        <f t="shared" si="3"/>
        <v>0</v>
      </c>
      <c r="M18" s="55">
        <f t="shared" si="4"/>
        <v>0</v>
      </c>
    </row>
    <row r="19" spans="1:13" ht="15" customHeight="1">
      <c r="A19" s="12">
        <v>15</v>
      </c>
      <c r="B19" s="7" t="s">
        <v>85</v>
      </c>
      <c r="C19" s="8" t="s">
        <v>30</v>
      </c>
      <c r="D19" s="9">
        <v>5.4</v>
      </c>
      <c r="E19" s="9">
        <v>1</v>
      </c>
      <c r="F19" s="17">
        <v>0</v>
      </c>
      <c r="G19" s="35">
        <f t="shared" si="0"/>
        <v>0</v>
      </c>
      <c r="H19" s="39"/>
      <c r="I19" s="39"/>
      <c r="J19" s="55">
        <f t="shared" si="1"/>
        <v>0</v>
      </c>
      <c r="K19" s="55">
        <f t="shared" si="2"/>
        <v>0</v>
      </c>
      <c r="L19" s="55">
        <f t="shared" si="3"/>
        <v>0</v>
      </c>
      <c r="M19" s="55">
        <f t="shared" si="4"/>
        <v>0</v>
      </c>
    </row>
    <row r="20" spans="1:13" ht="15" customHeight="1">
      <c r="A20" s="12">
        <v>16</v>
      </c>
      <c r="B20" s="7" t="s">
        <v>85</v>
      </c>
      <c r="C20" s="8" t="s">
        <v>31</v>
      </c>
      <c r="D20" s="9">
        <v>2.7</v>
      </c>
      <c r="E20" s="9">
        <v>1</v>
      </c>
      <c r="F20" s="17">
        <v>0</v>
      </c>
      <c r="G20" s="35">
        <f t="shared" si="0"/>
        <v>0</v>
      </c>
      <c r="H20" s="39"/>
      <c r="I20" s="39"/>
      <c r="J20" s="55">
        <f t="shared" si="1"/>
        <v>0</v>
      </c>
      <c r="K20" s="55">
        <f t="shared" si="2"/>
        <v>0</v>
      </c>
      <c r="L20" s="55">
        <f t="shared" si="3"/>
        <v>0</v>
      </c>
      <c r="M20" s="55">
        <f t="shared" si="4"/>
        <v>0</v>
      </c>
    </row>
    <row r="21" spans="1:13" ht="15" customHeight="1">
      <c r="A21" s="12">
        <v>17</v>
      </c>
      <c r="B21" s="7" t="s">
        <v>85</v>
      </c>
      <c r="C21" s="8" t="s">
        <v>32</v>
      </c>
      <c r="D21" s="9">
        <v>22.5</v>
      </c>
      <c r="E21" s="9">
        <v>1</v>
      </c>
      <c r="F21" s="17">
        <v>0</v>
      </c>
      <c r="G21" s="35">
        <f t="shared" si="0"/>
        <v>0</v>
      </c>
      <c r="H21" s="39"/>
      <c r="I21" s="39"/>
      <c r="J21" s="55">
        <f t="shared" si="1"/>
        <v>0</v>
      </c>
      <c r="K21" s="55">
        <f t="shared" si="2"/>
        <v>0</v>
      </c>
      <c r="L21" s="55">
        <f t="shared" si="3"/>
        <v>0</v>
      </c>
      <c r="M21" s="55">
        <f t="shared" si="4"/>
        <v>0</v>
      </c>
    </row>
    <row r="22" spans="1:13" ht="15" customHeight="1">
      <c r="A22" s="12">
        <v>18</v>
      </c>
      <c r="B22" s="7" t="s">
        <v>85</v>
      </c>
      <c r="C22" s="8" t="s">
        <v>33</v>
      </c>
      <c r="D22" s="9">
        <v>22.7</v>
      </c>
      <c r="E22" s="9">
        <v>1</v>
      </c>
      <c r="F22" s="17">
        <v>0</v>
      </c>
      <c r="G22" s="35">
        <f t="shared" si="0"/>
        <v>0</v>
      </c>
      <c r="H22" s="39"/>
      <c r="I22" s="39"/>
      <c r="J22" s="55">
        <f t="shared" si="1"/>
        <v>0</v>
      </c>
      <c r="K22" s="55">
        <f t="shared" si="2"/>
        <v>0</v>
      </c>
      <c r="L22" s="55">
        <f t="shared" si="3"/>
        <v>0</v>
      </c>
      <c r="M22" s="55">
        <f t="shared" si="4"/>
        <v>0</v>
      </c>
    </row>
    <row r="23" spans="1:13" ht="15" customHeight="1">
      <c r="A23" s="12">
        <v>19</v>
      </c>
      <c r="B23" s="7" t="s">
        <v>85</v>
      </c>
      <c r="C23" s="8" t="s">
        <v>33</v>
      </c>
      <c r="D23" s="9">
        <v>2.2</v>
      </c>
      <c r="E23" s="9"/>
      <c r="F23" s="17">
        <v>0</v>
      </c>
      <c r="G23" s="35">
        <f t="shared" si="0"/>
        <v>0</v>
      </c>
      <c r="H23" s="39"/>
      <c r="I23" s="39"/>
      <c r="J23" s="55">
        <f t="shared" si="1"/>
        <v>0</v>
      </c>
      <c r="K23" s="55">
        <f t="shared" si="2"/>
        <v>0</v>
      </c>
      <c r="L23" s="55">
        <f t="shared" si="3"/>
        <v>0</v>
      </c>
      <c r="M23" s="55">
        <f t="shared" si="4"/>
        <v>0</v>
      </c>
    </row>
    <row r="24" spans="1:13" ht="15" customHeight="1">
      <c r="A24" s="12">
        <v>20</v>
      </c>
      <c r="B24" s="7" t="s">
        <v>85</v>
      </c>
      <c r="C24" s="8" t="s">
        <v>34</v>
      </c>
      <c r="D24" s="9">
        <v>14.1</v>
      </c>
      <c r="E24" s="9">
        <v>1</v>
      </c>
      <c r="F24" s="17">
        <v>0</v>
      </c>
      <c r="G24" s="35">
        <f t="shared" si="0"/>
        <v>0</v>
      </c>
      <c r="H24" s="39"/>
      <c r="I24" s="39"/>
      <c r="J24" s="55">
        <f t="shared" si="1"/>
        <v>0</v>
      </c>
      <c r="K24" s="55">
        <f t="shared" si="2"/>
        <v>0</v>
      </c>
      <c r="L24" s="55">
        <f t="shared" si="3"/>
        <v>0</v>
      </c>
      <c r="M24" s="55">
        <f t="shared" si="4"/>
        <v>0</v>
      </c>
    </row>
    <row r="25" spans="1:13" ht="15" customHeight="1">
      <c r="A25" s="12">
        <v>21</v>
      </c>
      <c r="B25" s="7" t="s">
        <v>85</v>
      </c>
      <c r="C25" s="8" t="s">
        <v>35</v>
      </c>
      <c r="D25" s="9">
        <v>9.8</v>
      </c>
      <c r="E25" s="9"/>
      <c r="F25" s="17">
        <v>0</v>
      </c>
      <c r="G25" s="35">
        <f t="shared" si="0"/>
        <v>0</v>
      </c>
      <c r="H25" s="39"/>
      <c r="I25" s="39"/>
      <c r="J25" s="55">
        <f t="shared" si="1"/>
        <v>0</v>
      </c>
      <c r="K25" s="55">
        <f t="shared" si="2"/>
        <v>0</v>
      </c>
      <c r="L25" s="55">
        <f t="shared" si="3"/>
        <v>0</v>
      </c>
      <c r="M25" s="55">
        <f t="shared" si="4"/>
        <v>0</v>
      </c>
    </row>
    <row r="26" spans="1:13" ht="15" customHeight="1">
      <c r="A26" s="12">
        <v>22</v>
      </c>
      <c r="B26" s="7" t="s">
        <v>85</v>
      </c>
      <c r="C26" s="8" t="s">
        <v>36</v>
      </c>
      <c r="D26" s="9">
        <v>39</v>
      </c>
      <c r="E26" s="9">
        <v>1</v>
      </c>
      <c r="F26" s="17">
        <v>0</v>
      </c>
      <c r="G26" s="35">
        <f t="shared" si="0"/>
        <v>0</v>
      </c>
      <c r="H26" s="39"/>
      <c r="I26" s="39"/>
      <c r="J26" s="55">
        <f t="shared" si="1"/>
        <v>0</v>
      </c>
      <c r="K26" s="55">
        <f t="shared" si="2"/>
        <v>0</v>
      </c>
      <c r="L26" s="55">
        <f t="shared" si="3"/>
        <v>0</v>
      </c>
      <c r="M26" s="55">
        <f t="shared" si="4"/>
        <v>0</v>
      </c>
    </row>
    <row r="27" spans="1:13" ht="15" customHeight="1">
      <c r="A27" s="12">
        <v>23</v>
      </c>
      <c r="B27" s="7" t="s">
        <v>85</v>
      </c>
      <c r="C27" s="8" t="s">
        <v>37</v>
      </c>
      <c r="D27" s="9">
        <v>6.9</v>
      </c>
      <c r="E27" s="9"/>
      <c r="F27" s="17">
        <v>0</v>
      </c>
      <c r="G27" s="35">
        <f t="shared" si="0"/>
        <v>0</v>
      </c>
      <c r="H27" s="39"/>
      <c r="I27" s="39"/>
      <c r="J27" s="55">
        <f t="shared" si="1"/>
        <v>0</v>
      </c>
      <c r="K27" s="55">
        <f t="shared" si="2"/>
        <v>0</v>
      </c>
      <c r="L27" s="55">
        <f t="shared" si="3"/>
        <v>0</v>
      </c>
      <c r="M27" s="55">
        <f t="shared" si="4"/>
        <v>0</v>
      </c>
    </row>
    <row r="28" spans="1:13" ht="15" customHeight="1">
      <c r="A28" s="12">
        <v>24</v>
      </c>
      <c r="B28" s="7" t="s">
        <v>85</v>
      </c>
      <c r="C28" s="8" t="s">
        <v>38</v>
      </c>
      <c r="D28" s="9">
        <v>10</v>
      </c>
      <c r="E28" s="9">
        <v>1</v>
      </c>
      <c r="F28" s="17">
        <v>0</v>
      </c>
      <c r="G28" s="35">
        <f t="shared" si="0"/>
        <v>0</v>
      </c>
      <c r="H28" s="39"/>
      <c r="I28" s="39"/>
      <c r="J28" s="55">
        <f t="shared" si="1"/>
        <v>0</v>
      </c>
      <c r="K28" s="55">
        <f t="shared" si="2"/>
        <v>0</v>
      </c>
      <c r="L28" s="55">
        <f t="shared" si="3"/>
        <v>0</v>
      </c>
      <c r="M28" s="55">
        <f t="shared" si="4"/>
        <v>0</v>
      </c>
    </row>
    <row r="29" spans="1:13" ht="15" customHeight="1">
      <c r="A29" s="12">
        <v>25</v>
      </c>
      <c r="B29" s="7" t="s">
        <v>85</v>
      </c>
      <c r="C29" s="8" t="s">
        <v>39</v>
      </c>
      <c r="D29" s="9">
        <v>12.4</v>
      </c>
      <c r="E29" s="9">
        <v>1</v>
      </c>
      <c r="F29" s="17">
        <v>0</v>
      </c>
      <c r="G29" s="35">
        <f t="shared" si="0"/>
        <v>0</v>
      </c>
      <c r="H29" s="39"/>
      <c r="I29" s="39"/>
      <c r="J29" s="55">
        <f t="shared" si="1"/>
        <v>0</v>
      </c>
      <c r="K29" s="55">
        <f t="shared" si="2"/>
        <v>0</v>
      </c>
      <c r="L29" s="55">
        <f t="shared" si="3"/>
        <v>0</v>
      </c>
      <c r="M29" s="55">
        <f t="shared" si="4"/>
        <v>0</v>
      </c>
    </row>
    <row r="30" spans="1:13" ht="15" customHeight="1">
      <c r="A30" s="12">
        <v>26</v>
      </c>
      <c r="B30" s="7" t="s">
        <v>85</v>
      </c>
      <c r="C30" s="8" t="s">
        <v>40</v>
      </c>
      <c r="D30" s="9">
        <v>11.7</v>
      </c>
      <c r="E30" s="9">
        <v>1</v>
      </c>
      <c r="F30" s="17">
        <v>0</v>
      </c>
      <c r="G30" s="35">
        <f t="shared" si="0"/>
        <v>0</v>
      </c>
      <c r="H30" s="39"/>
      <c r="I30" s="39"/>
      <c r="J30" s="55">
        <f t="shared" si="1"/>
        <v>0</v>
      </c>
      <c r="K30" s="55">
        <f t="shared" si="2"/>
        <v>0</v>
      </c>
      <c r="L30" s="55">
        <f t="shared" si="3"/>
        <v>0</v>
      </c>
      <c r="M30" s="55">
        <f t="shared" si="4"/>
        <v>0</v>
      </c>
    </row>
    <row r="31" spans="1:13" ht="15" customHeight="1">
      <c r="A31" s="12">
        <v>27</v>
      </c>
      <c r="B31" s="7" t="s">
        <v>85</v>
      </c>
      <c r="C31" s="8" t="s">
        <v>41</v>
      </c>
      <c r="D31" s="9">
        <v>8.5</v>
      </c>
      <c r="E31" s="9"/>
      <c r="F31" s="17">
        <v>0</v>
      </c>
      <c r="G31" s="35">
        <f t="shared" si="0"/>
        <v>0</v>
      </c>
      <c r="H31" s="39"/>
      <c r="I31" s="39"/>
      <c r="J31" s="55">
        <f t="shared" si="1"/>
        <v>0</v>
      </c>
      <c r="K31" s="55">
        <f t="shared" si="2"/>
        <v>0</v>
      </c>
      <c r="L31" s="55">
        <f t="shared" si="3"/>
        <v>0</v>
      </c>
      <c r="M31" s="55">
        <f t="shared" si="4"/>
        <v>0</v>
      </c>
    </row>
    <row r="32" spans="1:13" ht="15" customHeight="1">
      <c r="A32" s="12">
        <v>28</v>
      </c>
      <c r="B32" s="7" t="s">
        <v>85</v>
      </c>
      <c r="C32" s="8" t="s">
        <v>42</v>
      </c>
      <c r="D32" s="9">
        <v>32.2</v>
      </c>
      <c r="E32" s="9">
        <v>1</v>
      </c>
      <c r="F32" s="17">
        <v>0</v>
      </c>
      <c r="G32" s="35">
        <f t="shared" si="0"/>
        <v>0</v>
      </c>
      <c r="H32" s="39"/>
      <c r="I32" s="39"/>
      <c r="J32" s="55">
        <f t="shared" si="1"/>
        <v>0</v>
      </c>
      <c r="K32" s="55">
        <f t="shared" si="2"/>
        <v>0</v>
      </c>
      <c r="L32" s="55">
        <f t="shared" si="3"/>
        <v>0</v>
      </c>
      <c r="M32" s="55">
        <f t="shared" si="4"/>
        <v>0</v>
      </c>
    </row>
    <row r="33" spans="1:13" ht="15" customHeight="1">
      <c r="A33" s="12">
        <v>29</v>
      </c>
      <c r="B33" s="7" t="s">
        <v>85</v>
      </c>
      <c r="C33" s="8" t="s">
        <v>43</v>
      </c>
      <c r="D33" s="9">
        <v>22.8</v>
      </c>
      <c r="E33" s="9">
        <v>1</v>
      </c>
      <c r="F33" s="17">
        <v>0</v>
      </c>
      <c r="G33" s="35">
        <f t="shared" si="0"/>
        <v>0</v>
      </c>
      <c r="H33" s="39"/>
      <c r="I33" s="39"/>
      <c r="J33" s="55">
        <f t="shared" si="1"/>
        <v>0</v>
      </c>
      <c r="K33" s="55">
        <f t="shared" si="2"/>
        <v>0</v>
      </c>
      <c r="L33" s="55">
        <f t="shared" si="3"/>
        <v>0</v>
      </c>
      <c r="M33" s="55">
        <f t="shared" si="4"/>
        <v>0</v>
      </c>
    </row>
    <row r="34" spans="1:13" ht="15" customHeight="1">
      <c r="A34" s="12">
        <v>30</v>
      </c>
      <c r="B34" s="7" t="s">
        <v>85</v>
      </c>
      <c r="C34" s="8" t="s">
        <v>44</v>
      </c>
      <c r="D34" s="9">
        <v>13.4</v>
      </c>
      <c r="E34" s="9">
        <v>1</v>
      </c>
      <c r="F34" s="17">
        <v>0</v>
      </c>
      <c r="G34" s="35">
        <f t="shared" si="0"/>
        <v>0</v>
      </c>
      <c r="H34" s="39"/>
      <c r="I34" s="39"/>
      <c r="J34" s="55">
        <f t="shared" si="1"/>
        <v>0</v>
      </c>
      <c r="K34" s="55">
        <f t="shared" si="2"/>
        <v>0</v>
      </c>
      <c r="L34" s="55">
        <f t="shared" si="3"/>
        <v>0</v>
      </c>
      <c r="M34" s="55">
        <f t="shared" si="4"/>
        <v>0</v>
      </c>
    </row>
    <row r="35" spans="1:13" ht="15" customHeight="1">
      <c r="A35" s="12">
        <v>31</v>
      </c>
      <c r="B35" s="7" t="s">
        <v>85</v>
      </c>
      <c r="C35" s="8" t="s">
        <v>45</v>
      </c>
      <c r="D35" s="9">
        <v>5.3</v>
      </c>
      <c r="E35" s="9">
        <v>1</v>
      </c>
      <c r="F35" s="17">
        <v>0</v>
      </c>
      <c r="G35" s="35">
        <f t="shared" si="0"/>
        <v>0</v>
      </c>
      <c r="H35" s="39"/>
      <c r="I35" s="39"/>
      <c r="J35" s="55">
        <f t="shared" si="1"/>
        <v>0</v>
      </c>
      <c r="K35" s="55">
        <f t="shared" si="2"/>
        <v>0</v>
      </c>
      <c r="L35" s="55">
        <f t="shared" si="3"/>
        <v>0</v>
      </c>
      <c r="M35" s="55">
        <f t="shared" si="4"/>
        <v>0</v>
      </c>
    </row>
    <row r="36" spans="1:13" ht="15" customHeight="1">
      <c r="A36" s="12">
        <v>32</v>
      </c>
      <c r="B36" s="7" t="s">
        <v>85</v>
      </c>
      <c r="C36" s="8" t="s">
        <v>46</v>
      </c>
      <c r="D36" s="9">
        <v>7.3</v>
      </c>
      <c r="E36" s="9">
        <v>1</v>
      </c>
      <c r="F36" s="17">
        <v>0</v>
      </c>
      <c r="G36" s="35">
        <f t="shared" si="0"/>
        <v>0</v>
      </c>
      <c r="H36" s="39"/>
      <c r="I36" s="39"/>
      <c r="J36" s="55">
        <f t="shared" si="1"/>
        <v>0</v>
      </c>
      <c r="K36" s="55">
        <f t="shared" si="2"/>
        <v>0</v>
      </c>
      <c r="L36" s="55">
        <f t="shared" si="3"/>
        <v>0</v>
      </c>
      <c r="M36" s="55">
        <f t="shared" si="4"/>
        <v>0</v>
      </c>
    </row>
    <row r="37" spans="1:13" ht="15" customHeight="1">
      <c r="A37" s="12">
        <v>33</v>
      </c>
      <c r="B37" s="7" t="s">
        <v>85</v>
      </c>
      <c r="C37" s="8" t="s">
        <v>47</v>
      </c>
      <c r="D37" s="9">
        <v>11.5</v>
      </c>
      <c r="E37" s="9"/>
      <c r="F37" s="17">
        <v>0</v>
      </c>
      <c r="G37" s="35">
        <f t="shared" si="0"/>
        <v>0</v>
      </c>
      <c r="H37" s="39"/>
      <c r="I37" s="39"/>
      <c r="J37" s="55">
        <f t="shared" si="1"/>
        <v>0</v>
      </c>
      <c r="K37" s="55">
        <f t="shared" si="2"/>
        <v>0</v>
      </c>
      <c r="L37" s="55">
        <f t="shared" si="3"/>
        <v>0</v>
      </c>
      <c r="M37" s="55">
        <f t="shared" si="4"/>
        <v>0</v>
      </c>
    </row>
    <row r="38" spans="1:13" ht="15" customHeight="1">
      <c r="A38" s="12">
        <v>34</v>
      </c>
      <c r="B38" s="7" t="s">
        <v>85</v>
      </c>
      <c r="C38" s="8" t="s">
        <v>48</v>
      </c>
      <c r="D38" s="9">
        <v>20.8</v>
      </c>
      <c r="E38" s="9">
        <v>1</v>
      </c>
      <c r="F38" s="17">
        <v>0</v>
      </c>
      <c r="G38" s="35">
        <f t="shared" si="0"/>
        <v>0</v>
      </c>
      <c r="H38" s="39"/>
      <c r="I38" s="39"/>
      <c r="J38" s="55">
        <f t="shared" si="1"/>
        <v>0</v>
      </c>
      <c r="K38" s="55">
        <f t="shared" si="2"/>
        <v>0</v>
      </c>
      <c r="L38" s="55">
        <f t="shared" si="3"/>
        <v>0</v>
      </c>
      <c r="M38" s="55">
        <f t="shared" si="4"/>
        <v>0</v>
      </c>
    </row>
    <row r="39" spans="1:13" ht="15" customHeight="1">
      <c r="A39" s="12">
        <v>35</v>
      </c>
      <c r="B39" s="7" t="s">
        <v>85</v>
      </c>
      <c r="C39" s="8" t="s">
        <v>49</v>
      </c>
      <c r="D39" s="9">
        <v>22.1</v>
      </c>
      <c r="E39" s="9">
        <v>1</v>
      </c>
      <c r="F39" s="17">
        <v>0</v>
      </c>
      <c r="G39" s="35">
        <f t="shared" si="0"/>
        <v>0</v>
      </c>
      <c r="H39" s="39"/>
      <c r="I39" s="39"/>
      <c r="J39" s="55">
        <f t="shared" si="1"/>
        <v>0</v>
      </c>
      <c r="K39" s="55">
        <f t="shared" si="2"/>
        <v>0</v>
      </c>
      <c r="L39" s="55">
        <f t="shared" si="3"/>
        <v>0</v>
      </c>
      <c r="M39" s="55">
        <f t="shared" si="4"/>
        <v>0</v>
      </c>
    </row>
    <row r="40" spans="1:13" ht="15" customHeight="1">
      <c r="A40" s="12">
        <v>36</v>
      </c>
      <c r="B40" s="7" t="s">
        <v>85</v>
      </c>
      <c r="C40" s="8" t="s">
        <v>50</v>
      </c>
      <c r="D40" s="9">
        <v>4</v>
      </c>
      <c r="E40" s="9">
        <v>1</v>
      </c>
      <c r="F40" s="17">
        <v>0</v>
      </c>
      <c r="G40" s="35">
        <f t="shared" si="0"/>
        <v>0</v>
      </c>
      <c r="H40" s="39"/>
      <c r="I40" s="39"/>
      <c r="J40" s="55">
        <f t="shared" si="1"/>
        <v>0</v>
      </c>
      <c r="K40" s="55">
        <f t="shared" si="2"/>
        <v>0</v>
      </c>
      <c r="L40" s="55">
        <f t="shared" si="3"/>
        <v>0</v>
      </c>
      <c r="M40" s="55">
        <f t="shared" si="4"/>
        <v>0</v>
      </c>
    </row>
    <row r="41" spans="1:13" ht="15" customHeight="1">
      <c r="A41" s="12">
        <v>37</v>
      </c>
      <c r="B41" s="7" t="s">
        <v>85</v>
      </c>
      <c r="C41" s="8" t="s">
        <v>51</v>
      </c>
      <c r="D41" s="9">
        <v>20.1</v>
      </c>
      <c r="E41" s="9">
        <v>1</v>
      </c>
      <c r="F41" s="17">
        <v>0</v>
      </c>
      <c r="G41" s="35">
        <f t="shared" si="0"/>
        <v>0</v>
      </c>
      <c r="H41" s="39"/>
      <c r="I41" s="39"/>
      <c r="J41" s="55">
        <f t="shared" si="1"/>
        <v>0</v>
      </c>
      <c r="K41" s="55">
        <f t="shared" si="2"/>
        <v>0</v>
      </c>
      <c r="L41" s="55">
        <f t="shared" si="3"/>
        <v>0</v>
      </c>
      <c r="M41" s="55">
        <f t="shared" si="4"/>
        <v>0</v>
      </c>
    </row>
    <row r="42" spans="1:13" ht="15" customHeight="1">
      <c r="A42" s="12">
        <v>38</v>
      </c>
      <c r="B42" s="7" t="s">
        <v>85</v>
      </c>
      <c r="C42" s="8" t="s">
        <v>52</v>
      </c>
      <c r="D42" s="9">
        <v>8.7</v>
      </c>
      <c r="E42" s="9">
        <v>1</v>
      </c>
      <c r="F42" s="17">
        <v>0</v>
      </c>
      <c r="G42" s="35">
        <f t="shared" si="0"/>
        <v>0</v>
      </c>
      <c r="H42" s="39"/>
      <c r="I42" s="39"/>
      <c r="J42" s="55">
        <f t="shared" si="1"/>
        <v>0</v>
      </c>
      <c r="K42" s="55">
        <f t="shared" si="2"/>
        <v>0</v>
      </c>
      <c r="L42" s="55">
        <f t="shared" si="3"/>
        <v>0</v>
      </c>
      <c r="M42" s="55">
        <f t="shared" si="4"/>
        <v>0</v>
      </c>
    </row>
    <row r="43" spans="1:13" ht="15" customHeight="1">
      <c r="A43" s="12">
        <v>39</v>
      </c>
      <c r="B43" s="7" t="s">
        <v>85</v>
      </c>
      <c r="C43" s="8" t="s">
        <v>8</v>
      </c>
      <c r="D43" s="9">
        <v>28.3</v>
      </c>
      <c r="E43" s="9">
        <v>2</v>
      </c>
      <c r="F43" s="17">
        <v>0</v>
      </c>
      <c r="G43" s="35">
        <f t="shared" si="0"/>
        <v>0</v>
      </c>
      <c r="H43" s="39"/>
      <c r="I43" s="39"/>
      <c r="J43" s="55">
        <f t="shared" si="1"/>
        <v>0</v>
      </c>
      <c r="K43" s="55">
        <f t="shared" si="2"/>
        <v>0</v>
      </c>
      <c r="L43" s="55">
        <f t="shared" si="3"/>
        <v>0</v>
      </c>
      <c r="M43" s="55">
        <f t="shared" si="4"/>
        <v>0</v>
      </c>
    </row>
    <row r="44" spans="1:13" ht="15" customHeight="1">
      <c r="A44" s="12">
        <v>40</v>
      </c>
      <c r="B44" s="7" t="s">
        <v>85</v>
      </c>
      <c r="C44" s="8" t="s">
        <v>53</v>
      </c>
      <c r="D44" s="9">
        <v>22.9</v>
      </c>
      <c r="E44" s="9">
        <v>1</v>
      </c>
      <c r="F44" s="17">
        <v>0</v>
      </c>
      <c r="G44" s="35">
        <f t="shared" si="0"/>
        <v>0</v>
      </c>
      <c r="H44" s="39"/>
      <c r="I44" s="39"/>
      <c r="J44" s="55">
        <f t="shared" si="1"/>
        <v>0</v>
      </c>
      <c r="K44" s="55">
        <f t="shared" si="2"/>
        <v>0</v>
      </c>
      <c r="L44" s="55">
        <f t="shared" si="3"/>
        <v>0</v>
      </c>
      <c r="M44" s="55">
        <f t="shared" si="4"/>
        <v>0</v>
      </c>
    </row>
    <row r="45" spans="1:13" ht="15" customHeight="1">
      <c r="A45" s="12">
        <v>41</v>
      </c>
      <c r="B45" s="7" t="s">
        <v>85</v>
      </c>
      <c r="C45" s="8" t="s">
        <v>15</v>
      </c>
      <c r="D45" s="9">
        <v>22.3</v>
      </c>
      <c r="E45" s="9">
        <v>1</v>
      </c>
      <c r="F45" s="17">
        <v>0</v>
      </c>
      <c r="G45" s="35">
        <f t="shared" si="0"/>
        <v>0</v>
      </c>
      <c r="H45" s="39"/>
      <c r="I45" s="39"/>
      <c r="J45" s="55">
        <f t="shared" si="1"/>
        <v>0</v>
      </c>
      <c r="K45" s="55">
        <f t="shared" si="2"/>
        <v>0</v>
      </c>
      <c r="L45" s="55">
        <f t="shared" si="3"/>
        <v>0</v>
      </c>
      <c r="M45" s="55">
        <f t="shared" si="4"/>
        <v>0</v>
      </c>
    </row>
    <row r="46" spans="1:13" ht="15" customHeight="1">
      <c r="A46" s="12">
        <v>42</v>
      </c>
      <c r="B46" s="7" t="s">
        <v>85</v>
      </c>
      <c r="C46" s="8" t="s">
        <v>54</v>
      </c>
      <c r="D46" s="9">
        <v>18.4</v>
      </c>
      <c r="E46" s="9">
        <v>1</v>
      </c>
      <c r="F46" s="17">
        <v>0</v>
      </c>
      <c r="G46" s="35">
        <f t="shared" si="0"/>
        <v>0</v>
      </c>
      <c r="H46" s="39"/>
      <c r="I46" s="39"/>
      <c r="J46" s="55">
        <f t="shared" si="1"/>
        <v>0</v>
      </c>
      <c r="K46" s="55">
        <f t="shared" si="2"/>
        <v>0</v>
      </c>
      <c r="L46" s="55">
        <f t="shared" si="3"/>
        <v>0</v>
      </c>
      <c r="M46" s="55">
        <f t="shared" si="4"/>
        <v>0</v>
      </c>
    </row>
    <row r="47" spans="1:13" ht="15" customHeight="1">
      <c r="A47" s="12">
        <v>43</v>
      </c>
      <c r="B47" s="7" t="s">
        <v>85</v>
      </c>
      <c r="C47" s="8" t="s">
        <v>55</v>
      </c>
      <c r="D47" s="9">
        <v>16.4</v>
      </c>
      <c r="E47" s="9"/>
      <c r="F47" s="17">
        <v>0</v>
      </c>
      <c r="G47" s="35">
        <f t="shared" si="0"/>
        <v>0</v>
      </c>
      <c r="H47" s="39"/>
      <c r="I47" s="39"/>
      <c r="J47" s="55">
        <f t="shared" si="1"/>
        <v>0</v>
      </c>
      <c r="K47" s="55">
        <f t="shared" si="2"/>
        <v>0</v>
      </c>
      <c r="L47" s="55">
        <f t="shared" si="3"/>
        <v>0</v>
      </c>
      <c r="M47" s="55">
        <f t="shared" si="4"/>
        <v>0</v>
      </c>
    </row>
    <row r="48" spans="1:13" ht="15" customHeight="1">
      <c r="A48" s="12">
        <v>44</v>
      </c>
      <c r="B48" s="7" t="s">
        <v>85</v>
      </c>
      <c r="C48" s="8" t="s">
        <v>56</v>
      </c>
      <c r="D48" s="9">
        <v>14.6</v>
      </c>
      <c r="E48" s="9"/>
      <c r="F48" s="17">
        <v>0</v>
      </c>
      <c r="G48" s="35">
        <f t="shared" si="0"/>
        <v>0</v>
      </c>
      <c r="H48" s="39"/>
      <c r="I48" s="39"/>
      <c r="J48" s="55">
        <f t="shared" si="1"/>
        <v>0</v>
      </c>
      <c r="K48" s="55">
        <f t="shared" si="2"/>
        <v>0</v>
      </c>
      <c r="L48" s="55">
        <f t="shared" si="3"/>
        <v>0</v>
      </c>
      <c r="M48" s="55">
        <f t="shared" si="4"/>
        <v>0</v>
      </c>
    </row>
    <row r="49" spans="1:13" ht="15" customHeight="1">
      <c r="A49" s="12">
        <v>45</v>
      </c>
      <c r="B49" s="7" t="s">
        <v>85</v>
      </c>
      <c r="C49" s="8" t="s">
        <v>57</v>
      </c>
      <c r="D49" s="9">
        <v>12.7</v>
      </c>
      <c r="E49" s="9">
        <v>1</v>
      </c>
      <c r="F49" s="17">
        <v>0</v>
      </c>
      <c r="G49" s="35">
        <f t="shared" si="0"/>
        <v>0</v>
      </c>
      <c r="H49" s="39"/>
      <c r="I49" s="39"/>
      <c r="J49" s="55">
        <f t="shared" si="1"/>
        <v>0</v>
      </c>
      <c r="K49" s="55">
        <f t="shared" si="2"/>
        <v>0</v>
      </c>
      <c r="L49" s="55">
        <f t="shared" si="3"/>
        <v>0</v>
      </c>
      <c r="M49" s="55">
        <f t="shared" si="4"/>
        <v>0</v>
      </c>
    </row>
    <row r="50" spans="1:13" ht="15" customHeight="1">
      <c r="A50" s="12">
        <v>46</v>
      </c>
      <c r="B50" s="7" t="s">
        <v>85</v>
      </c>
      <c r="C50" s="8" t="s">
        <v>58</v>
      </c>
      <c r="D50" s="9">
        <v>41.7</v>
      </c>
      <c r="E50" s="9">
        <v>2</v>
      </c>
      <c r="F50" s="17">
        <v>0</v>
      </c>
      <c r="G50" s="35">
        <f t="shared" si="0"/>
        <v>0</v>
      </c>
      <c r="H50" s="39"/>
      <c r="I50" s="39"/>
      <c r="J50" s="55">
        <f t="shared" si="1"/>
        <v>0</v>
      </c>
      <c r="K50" s="55">
        <f t="shared" si="2"/>
        <v>0</v>
      </c>
      <c r="L50" s="55">
        <f t="shared" si="3"/>
        <v>0</v>
      </c>
      <c r="M50" s="55">
        <f t="shared" si="4"/>
        <v>0</v>
      </c>
    </row>
    <row r="51" spans="1:13" ht="15" customHeight="1">
      <c r="A51" s="12">
        <v>47</v>
      </c>
      <c r="B51" s="7" t="s">
        <v>85</v>
      </c>
      <c r="C51" s="8" t="s">
        <v>16</v>
      </c>
      <c r="D51" s="9">
        <v>6.3</v>
      </c>
      <c r="E51" s="9"/>
      <c r="F51" s="17">
        <v>0</v>
      </c>
      <c r="G51" s="35">
        <f t="shared" si="0"/>
        <v>0</v>
      </c>
      <c r="H51" s="39"/>
      <c r="I51" s="39"/>
      <c r="J51" s="55">
        <f t="shared" si="1"/>
        <v>0</v>
      </c>
      <c r="K51" s="55">
        <f t="shared" si="2"/>
        <v>0</v>
      </c>
      <c r="L51" s="55">
        <f t="shared" si="3"/>
        <v>0</v>
      </c>
      <c r="M51" s="55">
        <f t="shared" si="4"/>
        <v>0</v>
      </c>
    </row>
    <row r="52" spans="1:13" ht="15" customHeight="1">
      <c r="A52" s="12">
        <v>48</v>
      </c>
      <c r="B52" s="7" t="s">
        <v>85</v>
      </c>
      <c r="C52" s="8" t="s">
        <v>59</v>
      </c>
      <c r="D52" s="9">
        <v>14.1</v>
      </c>
      <c r="E52" s="9">
        <v>1</v>
      </c>
      <c r="F52" s="17">
        <v>0</v>
      </c>
      <c r="G52" s="35">
        <f t="shared" si="0"/>
        <v>0</v>
      </c>
      <c r="H52" s="39"/>
      <c r="I52" s="39"/>
      <c r="J52" s="55">
        <f t="shared" si="1"/>
        <v>0</v>
      </c>
      <c r="K52" s="55">
        <f t="shared" si="2"/>
        <v>0</v>
      </c>
      <c r="L52" s="55">
        <f t="shared" si="3"/>
        <v>0</v>
      </c>
      <c r="M52" s="55">
        <f t="shared" si="4"/>
        <v>0</v>
      </c>
    </row>
    <row r="53" spans="1:13" ht="15" customHeight="1">
      <c r="A53" s="12">
        <v>49</v>
      </c>
      <c r="B53" s="7" t="s">
        <v>85</v>
      </c>
      <c r="C53" s="8" t="s">
        <v>60</v>
      </c>
      <c r="D53" s="9">
        <v>4.2</v>
      </c>
      <c r="E53" s="9">
        <v>1</v>
      </c>
      <c r="F53" s="17">
        <v>0</v>
      </c>
      <c r="G53" s="35">
        <f t="shared" si="0"/>
        <v>0</v>
      </c>
      <c r="H53" s="39"/>
      <c r="I53" s="39"/>
      <c r="J53" s="55">
        <f t="shared" si="1"/>
        <v>0</v>
      </c>
      <c r="K53" s="55">
        <f t="shared" si="2"/>
        <v>0</v>
      </c>
      <c r="L53" s="55">
        <f t="shared" si="3"/>
        <v>0</v>
      </c>
      <c r="M53" s="55">
        <f t="shared" si="4"/>
        <v>0</v>
      </c>
    </row>
    <row r="54" spans="1:13" ht="15" customHeight="1">
      <c r="A54" s="12">
        <v>50</v>
      </c>
      <c r="B54" s="7" t="s">
        <v>85</v>
      </c>
      <c r="C54" s="8" t="s">
        <v>13</v>
      </c>
      <c r="D54" s="9">
        <v>13.7</v>
      </c>
      <c r="E54" s="9">
        <v>1</v>
      </c>
      <c r="F54" s="17">
        <v>0</v>
      </c>
      <c r="G54" s="35">
        <f t="shared" si="0"/>
        <v>0</v>
      </c>
      <c r="H54" s="39"/>
      <c r="I54" s="39"/>
      <c r="J54" s="55">
        <f t="shared" si="1"/>
        <v>0</v>
      </c>
      <c r="K54" s="55">
        <f t="shared" si="2"/>
        <v>0</v>
      </c>
      <c r="L54" s="55">
        <f t="shared" si="3"/>
        <v>0</v>
      </c>
      <c r="M54" s="55">
        <f t="shared" si="4"/>
        <v>0</v>
      </c>
    </row>
    <row r="55" spans="1:13" ht="15" customHeight="1">
      <c r="A55" s="12">
        <v>51</v>
      </c>
      <c r="B55" s="7" t="s">
        <v>85</v>
      </c>
      <c r="C55" s="8" t="s">
        <v>61</v>
      </c>
      <c r="D55" s="9">
        <v>2.2</v>
      </c>
      <c r="E55" s="9"/>
      <c r="F55" s="17">
        <v>0</v>
      </c>
      <c r="G55" s="35">
        <f t="shared" si="0"/>
        <v>0</v>
      </c>
      <c r="H55" s="39"/>
      <c r="I55" s="39"/>
      <c r="J55" s="55">
        <f t="shared" si="1"/>
        <v>0</v>
      </c>
      <c r="K55" s="55">
        <f t="shared" si="2"/>
        <v>0</v>
      </c>
      <c r="L55" s="55">
        <f t="shared" si="3"/>
        <v>0</v>
      </c>
      <c r="M55" s="55">
        <f t="shared" si="4"/>
        <v>0</v>
      </c>
    </row>
    <row r="56" spans="1:13" ht="15" customHeight="1">
      <c r="A56" s="12">
        <v>52</v>
      </c>
      <c r="B56" s="7" t="s">
        <v>85</v>
      </c>
      <c r="C56" s="8" t="s">
        <v>62</v>
      </c>
      <c r="D56" s="9">
        <v>3.9</v>
      </c>
      <c r="E56" s="9"/>
      <c r="F56" s="17">
        <v>0</v>
      </c>
      <c r="G56" s="35">
        <f t="shared" si="0"/>
        <v>0</v>
      </c>
      <c r="H56" s="39"/>
      <c r="I56" s="39"/>
      <c r="J56" s="55">
        <f t="shared" si="1"/>
        <v>0</v>
      </c>
      <c r="K56" s="55">
        <f t="shared" si="2"/>
        <v>0</v>
      </c>
      <c r="L56" s="55">
        <f t="shared" si="3"/>
        <v>0</v>
      </c>
      <c r="M56" s="55">
        <f t="shared" si="4"/>
        <v>0</v>
      </c>
    </row>
    <row r="57" spans="1:13" ht="15" customHeight="1">
      <c r="A57" s="12">
        <v>53</v>
      </c>
      <c r="B57" s="7" t="s">
        <v>85</v>
      </c>
      <c r="C57" s="8" t="s">
        <v>63</v>
      </c>
      <c r="D57" s="9">
        <v>9.6</v>
      </c>
      <c r="E57" s="9">
        <v>1</v>
      </c>
      <c r="F57" s="17">
        <v>0</v>
      </c>
      <c r="G57" s="35">
        <f t="shared" si="0"/>
        <v>0</v>
      </c>
      <c r="H57" s="39"/>
      <c r="I57" s="39"/>
      <c r="J57" s="55">
        <f t="shared" si="1"/>
        <v>0</v>
      </c>
      <c r="K57" s="55">
        <f t="shared" si="2"/>
        <v>0</v>
      </c>
      <c r="L57" s="55">
        <f t="shared" si="3"/>
        <v>0</v>
      </c>
      <c r="M57" s="55">
        <f t="shared" si="4"/>
        <v>0</v>
      </c>
    </row>
    <row r="58" spans="1:13" ht="15" customHeight="1">
      <c r="A58" s="12">
        <v>54</v>
      </c>
      <c r="B58" s="7" t="s">
        <v>85</v>
      </c>
      <c r="C58" s="8" t="s">
        <v>64</v>
      </c>
      <c r="D58" s="9">
        <v>5.9</v>
      </c>
      <c r="E58" s="9">
        <v>1</v>
      </c>
      <c r="F58" s="17">
        <v>0</v>
      </c>
      <c r="G58" s="35">
        <f t="shared" si="0"/>
        <v>0</v>
      </c>
      <c r="H58" s="39"/>
      <c r="I58" s="39"/>
      <c r="J58" s="55">
        <f t="shared" si="1"/>
        <v>0</v>
      </c>
      <c r="K58" s="55">
        <f t="shared" si="2"/>
        <v>0</v>
      </c>
      <c r="L58" s="55">
        <f t="shared" si="3"/>
        <v>0</v>
      </c>
      <c r="M58" s="55">
        <f t="shared" si="4"/>
        <v>0</v>
      </c>
    </row>
    <row r="59" spans="1:13" ht="15" customHeight="1">
      <c r="A59" s="12">
        <v>55</v>
      </c>
      <c r="B59" s="7" t="s">
        <v>85</v>
      </c>
      <c r="C59" s="8" t="s">
        <v>10</v>
      </c>
      <c r="D59" s="9">
        <v>21</v>
      </c>
      <c r="E59" s="9">
        <v>2</v>
      </c>
      <c r="F59" s="17">
        <v>0</v>
      </c>
      <c r="G59" s="35">
        <f t="shared" si="0"/>
        <v>0</v>
      </c>
      <c r="H59" s="39"/>
      <c r="I59" s="39"/>
      <c r="J59" s="55">
        <f t="shared" si="1"/>
        <v>0</v>
      </c>
      <c r="K59" s="55">
        <f t="shared" si="2"/>
        <v>0</v>
      </c>
      <c r="L59" s="55">
        <f t="shared" si="3"/>
        <v>0</v>
      </c>
      <c r="M59" s="55">
        <f t="shared" si="4"/>
        <v>0</v>
      </c>
    </row>
    <row r="60" spans="1:13" ht="15" customHeight="1">
      <c r="A60" s="12">
        <v>56</v>
      </c>
      <c r="B60" s="7" t="s">
        <v>85</v>
      </c>
      <c r="C60" s="8" t="s">
        <v>65</v>
      </c>
      <c r="D60" s="9">
        <v>16.5</v>
      </c>
      <c r="E60" s="9"/>
      <c r="F60" s="17">
        <v>0</v>
      </c>
      <c r="G60" s="35">
        <f t="shared" si="0"/>
        <v>0</v>
      </c>
      <c r="H60" s="39"/>
      <c r="I60" s="39"/>
      <c r="J60" s="55">
        <f t="shared" si="1"/>
        <v>0</v>
      </c>
      <c r="K60" s="55">
        <f t="shared" si="2"/>
        <v>0</v>
      </c>
      <c r="L60" s="55">
        <f t="shared" si="3"/>
        <v>0</v>
      </c>
      <c r="M60" s="55">
        <f t="shared" si="4"/>
        <v>0</v>
      </c>
    </row>
    <row r="61" spans="1:13" ht="15" customHeight="1">
      <c r="A61" s="12">
        <v>57</v>
      </c>
      <c r="B61" s="7" t="s">
        <v>85</v>
      </c>
      <c r="C61" s="8" t="s">
        <v>7</v>
      </c>
      <c r="D61" s="9">
        <v>10.9</v>
      </c>
      <c r="E61" s="9">
        <v>1</v>
      </c>
      <c r="F61" s="17">
        <v>0</v>
      </c>
      <c r="G61" s="35">
        <f t="shared" si="0"/>
        <v>0</v>
      </c>
      <c r="H61" s="39"/>
      <c r="I61" s="39"/>
      <c r="J61" s="55">
        <f t="shared" si="1"/>
        <v>0</v>
      </c>
      <c r="K61" s="55">
        <f t="shared" si="2"/>
        <v>0</v>
      </c>
      <c r="L61" s="55">
        <f t="shared" si="3"/>
        <v>0</v>
      </c>
      <c r="M61" s="55">
        <f t="shared" si="4"/>
        <v>0</v>
      </c>
    </row>
    <row r="62" spans="1:13" ht="15" customHeight="1">
      <c r="A62" s="12">
        <v>58</v>
      </c>
      <c r="B62" s="7" t="s">
        <v>85</v>
      </c>
      <c r="C62" s="8" t="s">
        <v>66</v>
      </c>
      <c r="D62" s="9">
        <v>30.9</v>
      </c>
      <c r="E62" s="9">
        <v>1</v>
      </c>
      <c r="F62" s="17">
        <v>0</v>
      </c>
      <c r="G62" s="35">
        <f t="shared" si="0"/>
        <v>0</v>
      </c>
      <c r="H62" s="39"/>
      <c r="I62" s="39"/>
      <c r="J62" s="55">
        <f t="shared" si="1"/>
        <v>0</v>
      </c>
      <c r="K62" s="55">
        <f t="shared" si="2"/>
        <v>0</v>
      </c>
      <c r="L62" s="55">
        <f t="shared" si="3"/>
        <v>0</v>
      </c>
      <c r="M62" s="55">
        <f t="shared" si="4"/>
        <v>0</v>
      </c>
    </row>
    <row r="63" spans="1:13" ht="15" customHeight="1">
      <c r="A63" s="12">
        <v>59</v>
      </c>
      <c r="B63" s="7" t="s">
        <v>85</v>
      </c>
      <c r="C63" s="8" t="s">
        <v>9</v>
      </c>
      <c r="D63" s="9">
        <v>18</v>
      </c>
      <c r="E63" s="9">
        <v>1</v>
      </c>
      <c r="F63" s="17">
        <v>0</v>
      </c>
      <c r="G63" s="35">
        <f t="shared" si="0"/>
        <v>0</v>
      </c>
      <c r="H63" s="39"/>
      <c r="I63" s="39"/>
      <c r="J63" s="55">
        <f t="shared" si="1"/>
        <v>0</v>
      </c>
      <c r="K63" s="55">
        <f t="shared" si="2"/>
        <v>0</v>
      </c>
      <c r="L63" s="55">
        <f t="shared" si="3"/>
        <v>0</v>
      </c>
      <c r="M63" s="55">
        <f t="shared" si="4"/>
        <v>0</v>
      </c>
    </row>
    <row r="64" spans="1:13" ht="15" customHeight="1">
      <c r="A64" s="12">
        <v>60</v>
      </c>
      <c r="B64" s="7" t="s">
        <v>85</v>
      </c>
      <c r="C64" s="8" t="s">
        <v>67</v>
      </c>
      <c r="D64" s="9">
        <v>18.9</v>
      </c>
      <c r="E64" s="9">
        <v>1</v>
      </c>
      <c r="F64" s="17">
        <v>0</v>
      </c>
      <c r="G64" s="35">
        <f t="shared" si="0"/>
        <v>0</v>
      </c>
      <c r="H64" s="39"/>
      <c r="I64" s="39"/>
      <c r="J64" s="55">
        <f t="shared" si="1"/>
        <v>0</v>
      </c>
      <c r="K64" s="55">
        <f t="shared" si="2"/>
        <v>0</v>
      </c>
      <c r="L64" s="55">
        <f t="shared" si="3"/>
        <v>0</v>
      </c>
      <c r="M64" s="55">
        <f t="shared" si="4"/>
        <v>0</v>
      </c>
    </row>
    <row r="65" spans="1:13" ht="15" customHeight="1">
      <c r="A65" s="12">
        <v>61</v>
      </c>
      <c r="B65" s="7" t="s">
        <v>85</v>
      </c>
      <c r="C65" s="8" t="s">
        <v>68</v>
      </c>
      <c r="D65" s="9">
        <v>5.6</v>
      </c>
      <c r="E65" s="9">
        <v>1</v>
      </c>
      <c r="F65" s="17">
        <v>0</v>
      </c>
      <c r="G65" s="35">
        <f t="shared" si="0"/>
        <v>0</v>
      </c>
      <c r="H65" s="39"/>
      <c r="I65" s="39"/>
      <c r="J65" s="55">
        <f t="shared" si="1"/>
        <v>0</v>
      </c>
      <c r="K65" s="55">
        <f t="shared" si="2"/>
        <v>0</v>
      </c>
      <c r="L65" s="55">
        <f t="shared" si="3"/>
        <v>0</v>
      </c>
      <c r="M65" s="55">
        <f t="shared" si="4"/>
        <v>0</v>
      </c>
    </row>
    <row r="66" spans="1:13" ht="15" customHeight="1">
      <c r="A66" s="12">
        <v>62</v>
      </c>
      <c r="B66" s="7" t="s">
        <v>85</v>
      </c>
      <c r="C66" s="8" t="s">
        <v>11</v>
      </c>
      <c r="D66" s="9">
        <v>30.1</v>
      </c>
      <c r="E66" s="9">
        <v>2</v>
      </c>
      <c r="F66" s="17">
        <v>0</v>
      </c>
      <c r="G66" s="35">
        <f t="shared" si="0"/>
        <v>0</v>
      </c>
      <c r="H66" s="39"/>
      <c r="I66" s="39"/>
      <c r="J66" s="55">
        <f t="shared" si="1"/>
        <v>0</v>
      </c>
      <c r="K66" s="55">
        <f t="shared" si="2"/>
        <v>0</v>
      </c>
      <c r="L66" s="55">
        <f t="shared" si="3"/>
        <v>0</v>
      </c>
      <c r="M66" s="55">
        <f t="shared" si="4"/>
        <v>0</v>
      </c>
    </row>
    <row r="67" spans="1:13" ht="15" customHeight="1">
      <c r="A67" s="12">
        <v>63</v>
      </c>
      <c r="B67" s="7" t="s">
        <v>85</v>
      </c>
      <c r="C67" s="8" t="s">
        <v>69</v>
      </c>
      <c r="D67" s="9">
        <v>4.1</v>
      </c>
      <c r="E67" s="9"/>
      <c r="F67" s="17">
        <v>0</v>
      </c>
      <c r="G67" s="35">
        <f t="shared" si="0"/>
        <v>0</v>
      </c>
      <c r="H67" s="39"/>
      <c r="I67" s="39"/>
      <c r="J67" s="55">
        <f t="shared" si="1"/>
        <v>0</v>
      </c>
      <c r="K67" s="55">
        <f t="shared" si="2"/>
        <v>0</v>
      </c>
      <c r="L67" s="55">
        <f t="shared" si="3"/>
        <v>0</v>
      </c>
      <c r="M67" s="55">
        <f t="shared" si="4"/>
        <v>0</v>
      </c>
    </row>
    <row r="68" spans="1:13" ht="15" customHeight="1">
      <c r="A68" s="12">
        <v>64</v>
      </c>
      <c r="B68" s="7" t="s">
        <v>85</v>
      </c>
      <c r="C68" s="8" t="s">
        <v>70</v>
      </c>
      <c r="D68" s="9">
        <v>5.8</v>
      </c>
      <c r="E68" s="9">
        <v>1</v>
      </c>
      <c r="F68" s="17">
        <v>0</v>
      </c>
      <c r="G68" s="35">
        <f t="shared" si="0"/>
        <v>0</v>
      </c>
      <c r="H68" s="39"/>
      <c r="I68" s="39"/>
      <c r="J68" s="55">
        <f t="shared" si="1"/>
        <v>0</v>
      </c>
      <c r="K68" s="55">
        <f t="shared" si="2"/>
        <v>0</v>
      </c>
      <c r="L68" s="55">
        <f t="shared" si="3"/>
        <v>0</v>
      </c>
      <c r="M68" s="55">
        <f t="shared" si="4"/>
        <v>0</v>
      </c>
    </row>
    <row r="69" spans="1:13" ht="15" customHeight="1">
      <c r="A69" s="12">
        <v>65</v>
      </c>
      <c r="B69" s="7" t="s">
        <v>85</v>
      </c>
      <c r="C69" s="8" t="s">
        <v>71</v>
      </c>
      <c r="D69" s="9">
        <v>32</v>
      </c>
      <c r="E69" s="9">
        <v>2</v>
      </c>
      <c r="F69" s="17">
        <v>0</v>
      </c>
      <c r="G69" s="35">
        <f t="shared" si="0"/>
        <v>0</v>
      </c>
      <c r="H69" s="39"/>
      <c r="I69" s="39"/>
      <c r="J69" s="55">
        <f t="shared" si="1"/>
        <v>0</v>
      </c>
      <c r="K69" s="55">
        <f t="shared" si="2"/>
        <v>0</v>
      </c>
      <c r="L69" s="55">
        <f t="shared" si="3"/>
        <v>0</v>
      </c>
      <c r="M69" s="55">
        <f t="shared" si="4"/>
        <v>0</v>
      </c>
    </row>
    <row r="70" spans="1:13" ht="15" customHeight="1">
      <c r="A70" s="12">
        <v>66</v>
      </c>
      <c r="B70" s="7" t="s">
        <v>85</v>
      </c>
      <c r="C70" s="8" t="s">
        <v>72</v>
      </c>
      <c r="D70" s="9">
        <v>14.1</v>
      </c>
      <c r="E70" s="9">
        <v>1</v>
      </c>
      <c r="F70" s="17">
        <v>0</v>
      </c>
      <c r="G70" s="35">
        <f aca="true" t="shared" si="5" ref="G70:G83">ROUND(F70*1.23,2)</f>
        <v>0</v>
      </c>
      <c r="H70" s="39"/>
      <c r="I70" s="39"/>
      <c r="J70" s="55">
        <f aca="true" t="shared" si="6" ref="J70:J83">IF(H70=1,F70,0)</f>
        <v>0</v>
      </c>
      <c r="K70" s="55">
        <f aca="true" t="shared" si="7" ref="K70:K83">IF(J70&gt;0,G70,0)</f>
        <v>0</v>
      </c>
      <c r="L70" s="55">
        <f aca="true" t="shared" si="8" ref="L70:L83">IF(I70=1,F70,0)</f>
        <v>0</v>
      </c>
      <c r="M70" s="55">
        <f aca="true" t="shared" si="9" ref="M70:M83">IF(L70&gt;0,G70,0)</f>
        <v>0</v>
      </c>
    </row>
    <row r="71" spans="1:13" ht="15" customHeight="1">
      <c r="A71" s="12">
        <v>67</v>
      </c>
      <c r="B71" s="7" t="s">
        <v>85</v>
      </c>
      <c r="C71" s="8" t="s">
        <v>73</v>
      </c>
      <c r="D71" s="9">
        <v>18.8</v>
      </c>
      <c r="E71" s="9">
        <v>1</v>
      </c>
      <c r="F71" s="17">
        <v>0</v>
      </c>
      <c r="G71" s="35">
        <f t="shared" si="5"/>
        <v>0</v>
      </c>
      <c r="H71" s="39"/>
      <c r="I71" s="39"/>
      <c r="J71" s="55">
        <f t="shared" si="6"/>
        <v>0</v>
      </c>
      <c r="K71" s="55">
        <f t="shared" si="7"/>
        <v>0</v>
      </c>
      <c r="L71" s="55">
        <f t="shared" si="8"/>
        <v>0</v>
      </c>
      <c r="M71" s="55">
        <f t="shared" si="9"/>
        <v>0</v>
      </c>
    </row>
    <row r="72" spans="1:13" ht="15" customHeight="1">
      <c r="A72" s="12">
        <v>68</v>
      </c>
      <c r="B72" s="7" t="s">
        <v>85</v>
      </c>
      <c r="C72" s="8" t="s">
        <v>74</v>
      </c>
      <c r="D72" s="9">
        <v>8.8</v>
      </c>
      <c r="E72" s="9">
        <v>1</v>
      </c>
      <c r="F72" s="17">
        <v>0</v>
      </c>
      <c r="G72" s="35">
        <f t="shared" si="5"/>
        <v>0</v>
      </c>
      <c r="H72" s="39"/>
      <c r="I72" s="39"/>
      <c r="J72" s="55">
        <f t="shared" si="6"/>
        <v>0</v>
      </c>
      <c r="K72" s="55">
        <f t="shared" si="7"/>
        <v>0</v>
      </c>
      <c r="L72" s="55">
        <f t="shared" si="8"/>
        <v>0</v>
      </c>
      <c r="M72" s="55">
        <f t="shared" si="9"/>
        <v>0</v>
      </c>
    </row>
    <row r="73" spans="1:13" ht="15" customHeight="1">
      <c r="A73" s="12">
        <v>69</v>
      </c>
      <c r="B73" s="7" t="s">
        <v>85</v>
      </c>
      <c r="C73" s="8" t="s">
        <v>75</v>
      </c>
      <c r="D73" s="9">
        <v>5</v>
      </c>
      <c r="E73" s="9"/>
      <c r="F73" s="17">
        <v>0</v>
      </c>
      <c r="G73" s="35">
        <f t="shared" si="5"/>
        <v>0</v>
      </c>
      <c r="H73" s="39"/>
      <c r="I73" s="39"/>
      <c r="J73" s="55">
        <f t="shared" si="6"/>
        <v>0</v>
      </c>
      <c r="K73" s="55">
        <f t="shared" si="7"/>
        <v>0</v>
      </c>
      <c r="L73" s="55">
        <f t="shared" si="8"/>
        <v>0</v>
      </c>
      <c r="M73" s="55">
        <f t="shared" si="9"/>
        <v>0</v>
      </c>
    </row>
    <row r="74" spans="1:13" ht="15" customHeight="1">
      <c r="A74" s="12">
        <v>70</v>
      </c>
      <c r="B74" s="7" t="s">
        <v>85</v>
      </c>
      <c r="C74" s="8" t="s">
        <v>76</v>
      </c>
      <c r="D74" s="9">
        <v>18</v>
      </c>
      <c r="E74" s="9"/>
      <c r="F74" s="17">
        <v>0</v>
      </c>
      <c r="G74" s="35">
        <f t="shared" si="5"/>
        <v>0</v>
      </c>
      <c r="H74" s="39"/>
      <c r="I74" s="39"/>
      <c r="J74" s="55">
        <f t="shared" si="6"/>
        <v>0</v>
      </c>
      <c r="K74" s="55">
        <f t="shared" si="7"/>
        <v>0</v>
      </c>
      <c r="L74" s="55">
        <f t="shared" si="8"/>
        <v>0</v>
      </c>
      <c r="M74" s="55">
        <f t="shared" si="9"/>
        <v>0</v>
      </c>
    </row>
    <row r="75" spans="1:13" ht="15" customHeight="1">
      <c r="A75" s="12">
        <v>71</v>
      </c>
      <c r="B75" s="7" t="s">
        <v>85</v>
      </c>
      <c r="C75" s="8" t="s">
        <v>12</v>
      </c>
      <c r="D75" s="9">
        <v>10.6</v>
      </c>
      <c r="E75" s="9"/>
      <c r="F75" s="17">
        <v>0</v>
      </c>
      <c r="G75" s="35">
        <f t="shared" si="5"/>
        <v>0</v>
      </c>
      <c r="H75" s="39"/>
      <c r="I75" s="39"/>
      <c r="J75" s="55">
        <f t="shared" si="6"/>
        <v>0</v>
      </c>
      <c r="K75" s="55">
        <f t="shared" si="7"/>
        <v>0</v>
      </c>
      <c r="L75" s="55">
        <f t="shared" si="8"/>
        <v>0</v>
      </c>
      <c r="M75" s="55">
        <f t="shared" si="9"/>
        <v>0</v>
      </c>
    </row>
    <row r="76" spans="1:13" ht="15" customHeight="1">
      <c r="A76" s="12">
        <v>72</v>
      </c>
      <c r="B76" s="7" t="s">
        <v>85</v>
      </c>
      <c r="C76" s="8" t="s">
        <v>77</v>
      </c>
      <c r="D76" s="9">
        <v>13.2</v>
      </c>
      <c r="E76" s="9">
        <v>1</v>
      </c>
      <c r="F76" s="17">
        <v>0</v>
      </c>
      <c r="G76" s="35">
        <f t="shared" si="5"/>
        <v>0</v>
      </c>
      <c r="H76" s="39"/>
      <c r="I76" s="39"/>
      <c r="J76" s="55">
        <f t="shared" si="6"/>
        <v>0</v>
      </c>
      <c r="K76" s="55">
        <f t="shared" si="7"/>
        <v>0</v>
      </c>
      <c r="L76" s="55">
        <f t="shared" si="8"/>
        <v>0</v>
      </c>
      <c r="M76" s="55">
        <f t="shared" si="9"/>
        <v>0</v>
      </c>
    </row>
    <row r="77" spans="1:13" ht="15" customHeight="1">
      <c r="A77" s="12">
        <v>73</v>
      </c>
      <c r="B77" s="7" t="s">
        <v>85</v>
      </c>
      <c r="C77" s="8" t="s">
        <v>78</v>
      </c>
      <c r="D77" s="9">
        <v>23.7</v>
      </c>
      <c r="E77" s="9">
        <v>1</v>
      </c>
      <c r="F77" s="17">
        <v>0</v>
      </c>
      <c r="G77" s="35">
        <f t="shared" si="5"/>
        <v>0</v>
      </c>
      <c r="H77" s="39"/>
      <c r="I77" s="39"/>
      <c r="J77" s="55">
        <f t="shared" si="6"/>
        <v>0</v>
      </c>
      <c r="K77" s="55">
        <f t="shared" si="7"/>
        <v>0</v>
      </c>
      <c r="L77" s="55">
        <f t="shared" si="8"/>
        <v>0</v>
      </c>
      <c r="M77" s="55">
        <f t="shared" si="9"/>
        <v>0</v>
      </c>
    </row>
    <row r="78" spans="1:13" ht="15" customHeight="1">
      <c r="A78" s="12">
        <v>74</v>
      </c>
      <c r="B78" s="7" t="s">
        <v>85</v>
      </c>
      <c r="C78" s="8" t="s">
        <v>79</v>
      </c>
      <c r="D78" s="9">
        <v>40.6</v>
      </c>
      <c r="E78" s="9">
        <v>1</v>
      </c>
      <c r="F78" s="17">
        <v>0</v>
      </c>
      <c r="G78" s="35">
        <f t="shared" si="5"/>
        <v>0</v>
      </c>
      <c r="H78" s="39"/>
      <c r="I78" s="39"/>
      <c r="J78" s="55">
        <f t="shared" si="6"/>
        <v>0</v>
      </c>
      <c r="K78" s="55">
        <f t="shared" si="7"/>
        <v>0</v>
      </c>
      <c r="L78" s="55">
        <f t="shared" si="8"/>
        <v>0</v>
      </c>
      <c r="M78" s="55">
        <f t="shared" si="9"/>
        <v>0</v>
      </c>
    </row>
    <row r="79" spans="1:13" ht="15" customHeight="1">
      <c r="A79" s="12">
        <v>75</v>
      </c>
      <c r="B79" s="7" t="s">
        <v>85</v>
      </c>
      <c r="C79" s="8" t="s">
        <v>80</v>
      </c>
      <c r="D79" s="9">
        <v>12.5</v>
      </c>
      <c r="E79" s="9"/>
      <c r="F79" s="17">
        <v>0</v>
      </c>
      <c r="G79" s="35">
        <f t="shared" si="5"/>
        <v>0</v>
      </c>
      <c r="H79" s="39"/>
      <c r="I79" s="39"/>
      <c r="J79" s="55">
        <f t="shared" si="6"/>
        <v>0</v>
      </c>
      <c r="K79" s="55">
        <f t="shared" si="7"/>
        <v>0</v>
      </c>
      <c r="L79" s="55">
        <f>IF(I79=1,F79,0)</f>
        <v>0</v>
      </c>
      <c r="M79" s="55">
        <f t="shared" si="9"/>
        <v>0</v>
      </c>
    </row>
    <row r="80" spans="1:13" ht="15" customHeight="1">
      <c r="A80" s="12">
        <v>76</v>
      </c>
      <c r="B80" s="7" t="s">
        <v>85</v>
      </c>
      <c r="C80" s="8" t="s">
        <v>81</v>
      </c>
      <c r="D80" s="9">
        <v>9.4</v>
      </c>
      <c r="E80" s="9"/>
      <c r="F80" s="17">
        <v>0</v>
      </c>
      <c r="G80" s="35">
        <f t="shared" si="5"/>
        <v>0</v>
      </c>
      <c r="H80" s="39"/>
      <c r="I80" s="39"/>
      <c r="J80" s="55">
        <f t="shared" si="6"/>
        <v>0</v>
      </c>
      <c r="K80" s="55">
        <f t="shared" si="7"/>
        <v>0</v>
      </c>
      <c r="L80" s="55">
        <f t="shared" si="8"/>
        <v>0</v>
      </c>
      <c r="M80" s="55">
        <f t="shared" si="9"/>
        <v>0</v>
      </c>
    </row>
    <row r="81" spans="1:13" ht="15" customHeight="1">
      <c r="A81" s="12">
        <v>77</v>
      </c>
      <c r="B81" s="7" t="s">
        <v>87</v>
      </c>
      <c r="C81" s="8" t="s">
        <v>82</v>
      </c>
      <c r="D81" s="9">
        <v>44.7</v>
      </c>
      <c r="E81" s="9">
        <v>2</v>
      </c>
      <c r="F81" s="17">
        <v>0</v>
      </c>
      <c r="G81" s="35">
        <f t="shared" si="5"/>
        <v>0</v>
      </c>
      <c r="H81" s="39"/>
      <c r="I81" s="39"/>
      <c r="J81" s="55">
        <f t="shared" si="6"/>
        <v>0</v>
      </c>
      <c r="K81" s="55">
        <f t="shared" si="7"/>
        <v>0</v>
      </c>
      <c r="L81" s="55">
        <f t="shared" si="8"/>
        <v>0</v>
      </c>
      <c r="M81" s="55">
        <f t="shared" si="9"/>
        <v>0</v>
      </c>
    </row>
    <row r="82" spans="1:13" ht="15" customHeight="1">
      <c r="A82" s="12">
        <v>78</v>
      </c>
      <c r="B82" s="7" t="s">
        <v>87</v>
      </c>
      <c r="C82" s="8" t="s">
        <v>83</v>
      </c>
      <c r="D82" s="9">
        <v>37.1</v>
      </c>
      <c r="E82" s="9">
        <v>2</v>
      </c>
      <c r="F82" s="17">
        <v>0</v>
      </c>
      <c r="G82" s="35">
        <f t="shared" si="5"/>
        <v>0</v>
      </c>
      <c r="H82" s="39"/>
      <c r="I82" s="39"/>
      <c r="J82" s="55">
        <f t="shared" si="6"/>
        <v>0</v>
      </c>
      <c r="K82" s="55">
        <f t="shared" si="7"/>
        <v>0</v>
      </c>
      <c r="L82" s="55">
        <f t="shared" si="8"/>
        <v>0</v>
      </c>
      <c r="M82" s="55">
        <f t="shared" si="9"/>
        <v>0</v>
      </c>
    </row>
    <row r="83" spans="1:13" ht="15" customHeight="1" thickBot="1">
      <c r="A83" s="13">
        <v>79</v>
      </c>
      <c r="B83" s="14" t="s">
        <v>87</v>
      </c>
      <c r="C83" s="15" t="s">
        <v>84</v>
      </c>
      <c r="D83" s="16">
        <v>16.4</v>
      </c>
      <c r="E83" s="16">
        <v>1</v>
      </c>
      <c r="F83" s="32">
        <v>0</v>
      </c>
      <c r="G83" s="36">
        <f t="shared" si="5"/>
        <v>0</v>
      </c>
      <c r="H83" s="41"/>
      <c r="I83" s="41"/>
      <c r="J83" s="55">
        <f t="shared" si="6"/>
        <v>0</v>
      </c>
      <c r="K83" s="55">
        <f t="shared" si="7"/>
        <v>0</v>
      </c>
      <c r="L83" s="55">
        <f t="shared" si="8"/>
        <v>0</v>
      </c>
      <c r="M83" s="55">
        <f t="shared" si="9"/>
        <v>0</v>
      </c>
    </row>
    <row r="84" spans="2:13" ht="15.75" thickBot="1">
      <c r="B84" s="5"/>
      <c r="F84" s="18">
        <f>SUM(F5:F83)</f>
        <v>0</v>
      </c>
      <c r="G84" s="37">
        <f>SUM(G5:G83)</f>
        <v>0</v>
      </c>
      <c r="H84" s="42" t="s">
        <v>100</v>
      </c>
      <c r="I84" s="43"/>
      <c r="J84" s="67">
        <f>SUM(J5:J83)</f>
        <v>0</v>
      </c>
      <c r="K84" s="68"/>
      <c r="L84" s="67">
        <f>SUM(L5:L83)</f>
        <v>0</v>
      </c>
      <c r="M84" s="68"/>
    </row>
    <row r="85" spans="2:13" ht="15">
      <c r="B85" s="5"/>
      <c r="H85" s="44" t="s">
        <v>101</v>
      </c>
      <c r="I85" s="40"/>
      <c r="J85" s="69">
        <f>J86-J84</f>
        <v>0</v>
      </c>
      <c r="K85" s="70"/>
      <c r="L85" s="69">
        <f>L86-L84</f>
        <v>0</v>
      </c>
      <c r="M85" s="70"/>
    </row>
    <row r="86" spans="2:13" ht="15.75" thickBot="1">
      <c r="B86" s="5"/>
      <c r="H86" s="45" t="s">
        <v>102</v>
      </c>
      <c r="I86" s="46"/>
      <c r="J86" s="71">
        <f>SUM(K5:K83)</f>
        <v>0</v>
      </c>
      <c r="K86" s="72"/>
      <c r="L86" s="71">
        <f>SUM(M5:M83)</f>
        <v>0</v>
      </c>
      <c r="M86" s="72"/>
    </row>
    <row r="87" spans="2:9" ht="15">
      <c r="B87" s="5"/>
      <c r="H87" s="33"/>
      <c r="I87" s="33"/>
    </row>
    <row r="88" ht="15">
      <c r="B88" s="5"/>
    </row>
    <row r="89" spans="2:13" ht="15">
      <c r="B89" s="5"/>
      <c r="L89" s="34"/>
      <c r="M89" s="34"/>
    </row>
    <row r="90" ht="15">
      <c r="B90" s="5"/>
    </row>
    <row r="91" ht="15">
      <c r="B91" s="5"/>
    </row>
    <row r="92" ht="15">
      <c r="B92" s="5"/>
    </row>
    <row r="93" ht="15">
      <c r="B93" s="5"/>
    </row>
    <row r="94" ht="15">
      <c r="B94" s="5"/>
    </row>
    <row r="95" ht="15">
      <c r="B95" s="5"/>
    </row>
    <row r="96" ht="15">
      <c r="B96" s="5"/>
    </row>
    <row r="97" ht="15">
      <c r="B97" s="5"/>
    </row>
    <row r="98" ht="15">
      <c r="B98" s="5"/>
    </row>
    <row r="99" ht="15">
      <c r="B99" s="5"/>
    </row>
    <row r="100" ht="15">
      <c r="B100" s="5"/>
    </row>
    <row r="101" ht="15">
      <c r="B101" s="5"/>
    </row>
    <row r="102" ht="15">
      <c r="B102" s="5"/>
    </row>
    <row r="103" ht="15">
      <c r="B103" s="5"/>
    </row>
    <row r="104" ht="15">
      <c r="B104" s="5"/>
    </row>
    <row r="105" ht="15">
      <c r="B105" s="5"/>
    </row>
    <row r="106" ht="15">
      <c r="B106" s="5"/>
    </row>
    <row r="107" ht="15">
      <c r="B107" s="5"/>
    </row>
    <row r="108" ht="15">
      <c r="B108" s="5"/>
    </row>
    <row r="109" ht="15">
      <c r="B109" s="5"/>
    </row>
    <row r="110" ht="15">
      <c r="B110" s="5"/>
    </row>
    <row r="111" ht="15">
      <c r="B111" s="5"/>
    </row>
    <row r="112" ht="15">
      <c r="B112" s="5"/>
    </row>
    <row r="113" ht="15">
      <c r="B113" s="5"/>
    </row>
    <row r="114" ht="15">
      <c r="B114" s="5"/>
    </row>
    <row r="115" ht="15">
      <c r="B115" s="5"/>
    </row>
    <row r="116" ht="15">
      <c r="B116" s="5"/>
    </row>
    <row r="117" ht="15">
      <c r="B117" s="5"/>
    </row>
    <row r="118" ht="15">
      <c r="B118" s="5"/>
    </row>
    <row r="119" ht="15">
      <c r="B119" s="5"/>
    </row>
    <row r="120" ht="15">
      <c r="B120" s="5"/>
    </row>
    <row r="121" ht="15">
      <c r="B121" s="5"/>
    </row>
    <row r="122" ht="15">
      <c r="B122" s="5"/>
    </row>
    <row r="123" ht="15">
      <c r="B123" s="5"/>
    </row>
    <row r="124" ht="15">
      <c r="B124" s="5"/>
    </row>
    <row r="125" ht="15">
      <c r="B125" s="5"/>
    </row>
    <row r="126" ht="15">
      <c r="B126" s="5"/>
    </row>
    <row r="127" ht="15">
      <c r="B127" s="5"/>
    </row>
    <row r="128" ht="15">
      <c r="B128" s="5"/>
    </row>
    <row r="129" ht="15">
      <c r="B129" s="5"/>
    </row>
    <row r="130" ht="15">
      <c r="B130" s="5"/>
    </row>
    <row r="131" ht="15">
      <c r="B131" s="5"/>
    </row>
    <row r="132" ht="15">
      <c r="B132" s="5"/>
    </row>
    <row r="133" ht="15">
      <c r="B133" s="5"/>
    </row>
    <row r="134" ht="15">
      <c r="B134" s="5"/>
    </row>
    <row r="135" ht="15">
      <c r="B135" s="5"/>
    </row>
    <row r="136" ht="15">
      <c r="B136" s="5"/>
    </row>
    <row r="137" ht="15">
      <c r="B137" s="5"/>
    </row>
    <row r="138" ht="15">
      <c r="B138" s="5"/>
    </row>
    <row r="139" ht="15">
      <c r="B139" s="5"/>
    </row>
    <row r="140" ht="15">
      <c r="B140" s="5"/>
    </row>
    <row r="141" ht="15">
      <c r="B141" s="5"/>
    </row>
    <row r="142" ht="15">
      <c r="B142" s="5"/>
    </row>
    <row r="143" ht="15">
      <c r="B143" s="5"/>
    </row>
    <row r="144" ht="15">
      <c r="B144" s="5"/>
    </row>
    <row r="145" ht="15">
      <c r="B145" s="5"/>
    </row>
    <row r="146" ht="15">
      <c r="B146" s="5"/>
    </row>
    <row r="147" ht="15">
      <c r="B147" s="5"/>
    </row>
    <row r="148" ht="15">
      <c r="B148" s="5"/>
    </row>
    <row r="149" ht="15">
      <c r="B149" s="5"/>
    </row>
    <row r="150" ht="15">
      <c r="B150" s="5"/>
    </row>
    <row r="151" ht="15">
      <c r="B151" s="5"/>
    </row>
    <row r="152" ht="15">
      <c r="B152" s="5"/>
    </row>
    <row r="153" ht="15">
      <c r="B153" s="5"/>
    </row>
    <row r="154" ht="15">
      <c r="B154" s="5"/>
    </row>
    <row r="155" ht="15">
      <c r="B155" s="5"/>
    </row>
    <row r="156" ht="15">
      <c r="B156" s="5"/>
    </row>
    <row r="157" ht="15">
      <c r="B157" s="5"/>
    </row>
    <row r="158" ht="15">
      <c r="B158" s="5"/>
    </row>
    <row r="159" ht="15">
      <c r="B159" s="5"/>
    </row>
    <row r="160" ht="15">
      <c r="B160" s="5"/>
    </row>
    <row r="161" ht="15">
      <c r="B161" s="5"/>
    </row>
    <row r="162" ht="15">
      <c r="B162" s="5"/>
    </row>
    <row r="163" ht="15">
      <c r="B163" s="5"/>
    </row>
    <row r="164" ht="15">
      <c r="B164" s="5"/>
    </row>
    <row r="165" ht="15">
      <c r="B165" s="5"/>
    </row>
    <row r="166" ht="15">
      <c r="B166" s="5"/>
    </row>
    <row r="167" ht="15">
      <c r="B167" s="5"/>
    </row>
    <row r="168" ht="15">
      <c r="B168" s="5"/>
    </row>
    <row r="169" ht="15">
      <c r="B169" s="5"/>
    </row>
    <row r="170" ht="15">
      <c r="B170" s="5"/>
    </row>
    <row r="171" ht="15">
      <c r="B171" s="5"/>
    </row>
    <row r="172" ht="15">
      <c r="B172" s="5"/>
    </row>
    <row r="173" ht="15">
      <c r="B173" s="5"/>
    </row>
    <row r="174" ht="15">
      <c r="B174" s="5"/>
    </row>
    <row r="175" ht="15">
      <c r="B175" s="5"/>
    </row>
    <row r="176" ht="15">
      <c r="B176" s="5"/>
    </row>
    <row r="177" ht="15">
      <c r="B177" s="5"/>
    </row>
    <row r="178" ht="15">
      <c r="B178" s="5"/>
    </row>
    <row r="179" ht="15">
      <c r="B179" s="5"/>
    </row>
    <row r="180" ht="15">
      <c r="B180" s="5"/>
    </row>
    <row r="181" ht="15">
      <c r="B181" s="5"/>
    </row>
    <row r="182" ht="15">
      <c r="B182" s="5"/>
    </row>
    <row r="183" ht="15">
      <c r="B183" s="5"/>
    </row>
    <row r="184" ht="15">
      <c r="B184" s="5"/>
    </row>
    <row r="185" ht="15">
      <c r="B185" s="5"/>
    </row>
    <row r="186" ht="15">
      <c r="B186" s="5"/>
    </row>
    <row r="187" ht="15">
      <c r="B187" s="5"/>
    </row>
    <row r="188" ht="15">
      <c r="B188" s="5"/>
    </row>
    <row r="189" ht="15">
      <c r="B189" s="5"/>
    </row>
    <row r="190" ht="15">
      <c r="B190" s="5"/>
    </row>
    <row r="191" ht="15">
      <c r="B191" s="5"/>
    </row>
    <row r="192" ht="15">
      <c r="B192" s="5"/>
    </row>
    <row r="193" ht="15">
      <c r="B193" s="5"/>
    </row>
    <row r="194" ht="15">
      <c r="B194" s="5"/>
    </row>
    <row r="195" ht="15">
      <c r="B195" s="5"/>
    </row>
    <row r="196" ht="15">
      <c r="B196" s="5"/>
    </row>
  </sheetData>
  <sheetProtection selectLockedCells="1" selectUnlockedCells="1"/>
  <mergeCells count="21">
    <mergeCell ref="L85:M85"/>
    <mergeCell ref="J86:K86"/>
    <mergeCell ref="L86:M86"/>
    <mergeCell ref="J2:K2"/>
    <mergeCell ref="L2:M2"/>
    <mergeCell ref="H3:I3"/>
    <mergeCell ref="H1:I1"/>
    <mergeCell ref="J1:M1"/>
    <mergeCell ref="H84:I84"/>
    <mergeCell ref="H86:I86"/>
    <mergeCell ref="H85:I85"/>
    <mergeCell ref="B1:G1"/>
    <mergeCell ref="G2:G3"/>
    <mergeCell ref="J84:K84"/>
    <mergeCell ref="L84:M84"/>
    <mergeCell ref="A1:A3"/>
    <mergeCell ref="F2:F3"/>
    <mergeCell ref="B2:B3"/>
    <mergeCell ref="C2:C3"/>
    <mergeCell ref="J85:K85"/>
  </mergeCells>
  <printOptions/>
  <pageMargins left="0.2362204724409449" right="0.2362204724409449" top="1.1811023622047245" bottom="1.141732283464567" header="0.5118110236220472" footer="0.5905511811023623"/>
  <pageSetup fitToHeight="0" fitToWidth="1" horizontalDpi="300" verticalDpi="300" orientation="portrait" paperSize="9" scale="75" r:id="rId1"/>
  <headerFooter alignWithMargins="0">
    <oddHeader xml:space="preserve">&amp;C&amp;"Calibri,Pogrubiony"&amp;12Harmonogram realizacji zadania  &amp;"Calibri,Standardowy"
&amp;"Calibri,Pogrubiony""Budowa podłączeń budynków do zbiorczego systemu kanalizacyjnego 
Gminy Bodzechów w miejscowości Jędrzejowice " &amp;11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Jaroslaw Debicki</dc:creator>
  <cp:keywords/>
  <dc:description/>
  <cp:lastModifiedBy>Andrzej Walerowicz</cp:lastModifiedBy>
  <cp:lastPrinted>2014-01-29T11:57:34Z</cp:lastPrinted>
  <dcterms:created xsi:type="dcterms:W3CDTF">2013-10-07T12:06:47Z</dcterms:created>
  <dcterms:modified xsi:type="dcterms:W3CDTF">2014-01-29T13:59:21Z</dcterms:modified>
  <cp:category/>
  <cp:version/>
  <cp:contentType/>
  <cp:contentStatus/>
</cp:coreProperties>
</file>